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925"/>
  </bookViews>
  <sheets>
    <sheet name="全" sheetId="1" r:id="rId1"/>
    <sheet name="Sheet3" sheetId="3" r:id="rId2"/>
    <sheet name="Evaluation Warning" sheetId="2" r:id="rId3"/>
  </sheets>
  <definedNames>
    <definedName name="_xlnm.Print_Titles" localSheetId="0">全!$1:$7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<sst xmlns="http://schemas.openxmlformats.org/spreadsheetml/2006/main" count="711" uniqueCount="563">
  <si>
    <t>2018年湟中县统筹整合使用财政涉农资金调整表</t>
  </si>
  <si>
    <t>填报单位：湟中县财政局</t>
  </si>
  <si>
    <t>序号</t>
  </si>
  <si>
    <t>项目名称</t>
  </si>
  <si>
    <t>项目建设内容</t>
  </si>
  <si>
    <t>上级财政下达资金文号</t>
  </si>
  <si>
    <t>本级财政下达资金文号</t>
  </si>
  <si>
    <t>2018年度纳入资金规模</t>
  </si>
  <si>
    <t>2018计划整合资金规模年初数</t>
  </si>
  <si>
    <t>2018年计划整合资金规模调整数</t>
  </si>
  <si>
    <t>中央资金</t>
  </si>
  <si>
    <t>省级资金</t>
  </si>
  <si>
    <t>市级资金</t>
  </si>
  <si>
    <t>县级资金</t>
  </si>
  <si>
    <t>合计</t>
  </si>
  <si>
    <t>总合计</t>
  </si>
  <si>
    <t>财政专项扶贫资金</t>
  </si>
  <si>
    <t>村集体经济发展项目</t>
  </si>
  <si>
    <t>上新庄11个贫困村村按每村50万元标准安排资金550万元；对于全县224个非贫困村按照每村40万元的标准，安排资金8960万。其中贫困村发展壮大村集体经济计划用于光伏扶贫项目。非贫困村村集体经济目前已批复19个非贫困村村集体经济方案，其余205个非贫困村村村集体经济发展项目实施方案已通过我办组织的项目专家论证会论证，待项目实施方案修改完成后下达批复</t>
  </si>
  <si>
    <t>青财农字（2017）2024号</t>
  </si>
  <si>
    <t>湟财字（2018）23号</t>
  </si>
  <si>
    <t>乡村旅游扶贫项目</t>
  </si>
  <si>
    <t>原定项目计划在共和镇苏尔吉村开展，但由于项目实施条件限制，目前我县已决定将该项目调整到共和镇葱湾村实施</t>
  </si>
  <si>
    <t xml:space="preserve"> 湟财字（2018）23号</t>
  </si>
  <si>
    <t>雨露计划技能培训项目</t>
  </si>
  <si>
    <t>计划培训建档立卡贫困户700人</t>
  </si>
  <si>
    <t>产业扶持项目</t>
  </si>
  <si>
    <t>给予21户85名新增返贫的建档立卡贫困户用于发展种养殖、交通运输、服务等产业扶持项目</t>
  </si>
  <si>
    <t>青财农字（2017）2024号、青财农字（2018）691号</t>
  </si>
  <si>
    <t xml:space="preserve"> 湟财字（2018）23号、湟财字（2018）214号.湟政字（2018）129号</t>
  </si>
  <si>
    <t>易地搬迁项目</t>
  </si>
  <si>
    <t>2017年易地扶贫搬迁项目，修建农家小院370座，集中安置点配套水电路等基础设施和公共服务设施</t>
  </si>
  <si>
    <t>青扶局（2018）16号</t>
  </si>
  <si>
    <t>上级部门拨付</t>
  </si>
  <si>
    <t>2018年第二批中央财政专项扶贫资金用于贫困村村集体经济光伏项目</t>
  </si>
  <si>
    <t>对鲁沙尔镇9个村、上五庄镇16个村、田家寨镇28个村、土门关9个村、西堡镇4个村共计66个贫困村按每村50万安排村集体经济发展项目资金，用于发展光伏项目</t>
  </si>
  <si>
    <t>青财农字（2018）691号</t>
  </si>
  <si>
    <t>湟财字（2018）214号</t>
  </si>
  <si>
    <t>2018年省级财政专项扶贫资金用于脱贫户励志奖励金</t>
  </si>
  <si>
    <t>计划对全县61户脱贫户给予每户2.4万元的农用拖拉机奖励</t>
  </si>
  <si>
    <t>青财农字（2018）号</t>
  </si>
  <si>
    <t>湟财字（2018）195号</t>
  </si>
  <si>
    <t>2018年拟退出贫困村补短板水利和交通项目</t>
  </si>
  <si>
    <t>由县扶贫办解决水利项目资金714.69万元，交通项目资金2708.056万元</t>
  </si>
  <si>
    <t>湟政（2018）80号</t>
  </si>
  <si>
    <t>贫困大学生补助项目</t>
  </si>
  <si>
    <t>用于全县贫困大中专学生教育补助</t>
  </si>
  <si>
    <t>扶贫贷款贴息项目</t>
  </si>
  <si>
    <t>用于贫困户、扶贫专业合作社、龙头企业、新增扶贫贷款贴息</t>
  </si>
  <si>
    <t xml:space="preserve"> 湟财字（2018）23号、湟政（2018）80号、湟政字（2018）129号</t>
  </si>
  <si>
    <t>村级服务中心项目</t>
  </si>
  <si>
    <t>鲁沙尔镇朱家庄村扩建项目投资10万元；另2016年已退出村汉东乡后窑村扩建项目计划投资10万元</t>
  </si>
  <si>
    <t>湟财字（2018）318号</t>
  </si>
  <si>
    <t>脱贫攻坚县级配套资金用于低保兜底户补助</t>
  </si>
  <si>
    <t>低保兜底户兜底补助</t>
  </si>
  <si>
    <t>湟财字（2018）171号</t>
  </si>
  <si>
    <t>脱贫攻坚县级配套资金光伏项目征地费</t>
  </si>
  <si>
    <t>光伏扶贫项目征地费</t>
  </si>
  <si>
    <t>湟政（2018）30号</t>
  </si>
  <si>
    <t>脱贫攻坚县级配套资金用于无能力改造危房</t>
  </si>
  <si>
    <t>新增无能力危房改造户建房补助</t>
  </si>
  <si>
    <t>湟政（2018）140号</t>
  </si>
  <si>
    <t>脱贫攻坚县级配套资金2017年易地搬迁项目道路配套工程</t>
  </si>
  <si>
    <t>土门关上阿卡、秋子沟村易地搬迁集中安置点道路工程</t>
  </si>
  <si>
    <t>脱贫攻坚县级配套资金用于上阿卡村污水管网工程</t>
  </si>
  <si>
    <t>土门关上阿卡易地搬迁集中安置点污水管网工程工程</t>
  </si>
  <si>
    <t>驻村工作队工作经费</t>
  </si>
  <si>
    <t>用于全县156个贫困村驻村工作队经费保障</t>
  </si>
  <si>
    <t>村级集体经济项目</t>
  </si>
  <si>
    <t>用于全县79个还未拨付村集体经济资金的贫困村发展村集体经济</t>
  </si>
  <si>
    <t>2018年省级财政专项扶贫资金国际农发项目</t>
  </si>
  <si>
    <t>3个村发展中藏药材种植</t>
  </si>
  <si>
    <t>东西协作项目</t>
  </si>
  <si>
    <t>1、农牧局440万（湟中瑞和油用牡丹种植项目220万；青海正德中藏药材产业示范园中藏药材加工基地项目220万）   2、卫生局标准化卫生室建设项目280万；3、拦隆口镇“南京--西宁在友谊林生态”扶贫项目180万  ；4、湟中县东西部扶贫协作光伏扶贫项目600元。</t>
  </si>
  <si>
    <t>宁财农字（2018）565号</t>
  </si>
  <si>
    <t>湟财字〔2018〕287号</t>
  </si>
  <si>
    <t>2018年省级财政专项扶贫资金危旧房改造项目</t>
  </si>
  <si>
    <t>危旧房改造项目</t>
  </si>
  <si>
    <t>2018年第二批省级财政专项扶贫资金用于贫困村村集体经济光伏项目</t>
  </si>
  <si>
    <t>9个乡镇79个村贫困村村集体经济发展项目，用于发展光伏项目</t>
  </si>
  <si>
    <t>青财农字〔2018〕996号</t>
  </si>
  <si>
    <t xml:space="preserve"> 湟财字（2018）332号</t>
  </si>
  <si>
    <t>2018年第二批省级财政专项扶贫资金用于上阿卡、秋子沟护坡工程项目</t>
  </si>
  <si>
    <t>实施上阿卡、秋子沟村易地扶贫搬迁项目护坡工程</t>
  </si>
  <si>
    <t>2018年第二批省级财政专项扶贫资金用于上阿卡村污水管网工程</t>
  </si>
  <si>
    <t>实施上阿卡村易地扶贫搬迁项目污水管网工程工程</t>
  </si>
  <si>
    <t>2016年易地搬迁征地费补助资金</t>
  </si>
  <si>
    <t>青财农字〔2018〕719号</t>
  </si>
  <si>
    <t>湟财字〔2018〕236号</t>
  </si>
  <si>
    <t>2018年市级扶贫专项资金</t>
  </si>
  <si>
    <t>健康保项目</t>
  </si>
  <si>
    <t>宁财农字（2018）549号</t>
  </si>
  <si>
    <t>湟财字〔2018〕267号</t>
  </si>
  <si>
    <t>贫困村村集体经济发展项目资金（贫困村光伏扶贫项目建设用地费用）</t>
  </si>
  <si>
    <t>用于多人户少面积整改房屋补建450170元，土门关乡集中安置点电力线改迁等基础设施建设71477.82元</t>
  </si>
  <si>
    <t>湟财字〔2018〕425号</t>
  </si>
  <si>
    <t>光伏扶贫项目</t>
  </si>
  <si>
    <t>光伏项目征地费</t>
  </si>
  <si>
    <t>湟财字〔2018〕号</t>
  </si>
  <si>
    <t>项目管理费</t>
  </si>
  <si>
    <t>用于项目管理费</t>
  </si>
  <si>
    <t xml:space="preserve">青财农字（2017）2024号 </t>
  </si>
  <si>
    <t>2018年市级少数民族发展资金</t>
  </si>
  <si>
    <t>2017年提前下达少数民族发展资金（民宗局）</t>
  </si>
  <si>
    <t>共和镇苏尔吉村特色精品村建设213万元；土门关乡贾尔藏村特色精品村建设210万元；上五庄镇黄草沟村亮化工程49万元；大才乡上措隆村亮化工程建设46万元；田寨镇下营二村文化广场建设42万元</t>
  </si>
  <si>
    <t>青财农字（2017）2062号</t>
  </si>
  <si>
    <t xml:space="preserve"> 湟财字（2018）51号</t>
  </si>
  <si>
    <t>水利发展资金（农田水利设施建设和水土保持补助资金、江河湖库水系综合整治资金、全项国山洪灾害防治经费）</t>
  </si>
  <si>
    <t>提前下达2018年水利发展资金湟中县小南川河防洪治理工程（水务局）</t>
  </si>
  <si>
    <t>治理泗洱河村至田家寨段河道长3.4公里，建设防洪标准20年一遇4级堤防工程6.994公里，堤防采用C20F150混凝土挡墙+空心六角预制混凝土块扩坡结构型式，护坡采用C20混凝土压顶，堤顶设3米宽马道。沿堤线布置渠道退水管3座，踏步10座，桩号K0+670、K3+196拆除重建田东河支渠、毛二西山根支渠引水枢纽各1座</t>
  </si>
  <si>
    <t>青财农字（2017）2196号</t>
  </si>
  <si>
    <t>湟财字〔2018〕53号</t>
  </si>
  <si>
    <t>提前下达2018年水利发展资金湟中县南川河（上新庄镇桦山村至上新庄村段）防洪工程（水务局）</t>
  </si>
  <si>
    <t>共治理湟中县南川河上新庄镇桦山村至上新庄村段河段5.5公里，修建防洪标准20年一遇、4级防洪堤总长11.079公里，堤型采用直立式生态网箱型式，网箱背水面铺设土工布。沿堤线布置退水21座；防冲潜坝27座，防护沟道汇入口3处（修建堤防117米）</t>
  </si>
  <si>
    <t>提前下达2018年水利发展资金湟中县西纳川河（上寺村至指挥庄村段）防洪工程（水务局）</t>
  </si>
  <si>
    <t>该项目从2013年已治理末端开始续建（上寺村至指挥庄村段），治理河道长7400m，左右两岸长10.29Km（左岸长6010m，右岸长4280m），堤型采用绿格网箱挡墙型式，网箱背水面铺设土工布。沿堤线布置退水14座；防冲潜水坝12处，改建引水口3座</t>
  </si>
  <si>
    <t>提前下达2018年水利发展资金大石门小流域综合治理（水务局）</t>
  </si>
  <si>
    <t>坡改梯、封禁、水保造林</t>
  </si>
  <si>
    <t>提前下达2018年水利发展资金湟中县甘家沟干坝除险加固工程（水务局）</t>
  </si>
  <si>
    <t>新建溢洪道、维修放水明渠、消力池</t>
  </si>
  <si>
    <t>提前下达2018年水利发展资金湟中县秋子沟骨干坝除险加固工程（水务局）</t>
  </si>
  <si>
    <t>提前下达2018年水利发展资金湟中县总堡1#骨干坝除险加固工程（水务局）</t>
  </si>
  <si>
    <t>提前下达2018年水利发展资金湟中县2018年水利维修养护项目（水务局）</t>
  </si>
  <si>
    <t>水库9座，泵站1座，干渠51km，支渠89km，斗渠102km</t>
  </si>
  <si>
    <t>提前下达2018年水利发展资金湟中县山洪灾害防治经费（水务局）</t>
  </si>
  <si>
    <t>综合保障体系建设，对乡镇配备应急救援设备</t>
  </si>
  <si>
    <t>湟中县小南川水库灌区节水配套改造工程（水务局）</t>
  </si>
  <si>
    <t>修建渠道长度9495.48m，维修改造建筑物5座</t>
  </si>
  <si>
    <t>提前下达2018年水利发展资金湟中县基层水管单位基层设施更新改造</t>
  </si>
  <si>
    <t>新建仓库2座，新建管理房4座</t>
  </si>
  <si>
    <t>提前下达2018年水利发展资金湟中县土门关乡四道沟治理工程</t>
  </si>
  <si>
    <t>治理沟道长4.492km，修建5级防洪堤9.001km，其中左岸4.5km，右岸4.501km，铺设河床护底17968m3，村庄段配套主堤踏步10座，新建便桥9座</t>
  </si>
  <si>
    <t>提前下达2018年水利发展资金湟中县水资源节约与保护建设（水务局）</t>
  </si>
  <si>
    <t xml:space="preserve">湟中县灌区灌溉工程及人饮工程水资源论证
</t>
  </si>
  <si>
    <t>湟中县土门关乡上阿卡、秋子沟两村易地扶贫搬迁人畜饮水安全工程（水务局）</t>
  </si>
  <si>
    <t>土门关乡上阿卡、秋子沟两村易地扶贫搬迁人畜饮水</t>
  </si>
  <si>
    <t>湟财字（2018）10号</t>
  </si>
  <si>
    <t>西纳川水库工程（水务局）</t>
  </si>
  <si>
    <t>新建水库大坝采用面板堆石坝型，坝顶高程2941.62m，从建基面算起最大坝高56.82m，坝长457m，水库总库容为1133.8万立方米</t>
  </si>
  <si>
    <t>青财综字（2017）511号</t>
  </si>
  <si>
    <t>湟财字（2017）733号</t>
  </si>
  <si>
    <t>2018年第一批特大防汛抗旱补助资金（水务局）</t>
  </si>
  <si>
    <t xml:space="preserve">
维修塌陷渠道2处总长25米，维修加固渡槽2座，2座渡槽前各增设退水1处，其中1#渡槽退水渠159米（包括长11米退水渠涵洞1座）；2#渡槽退水管15米，新建档土墙13米。</t>
  </si>
  <si>
    <t>青财农字（2018）465号</t>
  </si>
  <si>
    <t>湟财字（2018）179号</t>
  </si>
  <si>
    <t>2018年第四批水利发展资金（水务局）</t>
  </si>
  <si>
    <t>湟中县云谷川灌区农业水价综合改革:闸门自动控制设备6套，渠道自动量水设备47套。</t>
  </si>
  <si>
    <t>青财农字（2018）1033号</t>
  </si>
  <si>
    <t>湟财字（2018）383号</t>
  </si>
  <si>
    <t>湟中县甘河滩镇前跃村绿化灌溉工程建设资金（水务局）</t>
  </si>
  <si>
    <t>新建引水池1座，100T蓄水池2座，泵房1座，配套机电设施；镇墩共124座，支墩共181座；铺设DN125压力钢管1条共1470 m，干管4条共1935m，其中DN100的1条850 m，DN601条场495 m ，DN50的2条长590m，DN50支管9条共1955m, DN40斗管27条共4076m，Φ25PE软管共10250m。</t>
  </si>
  <si>
    <t>湟财字（2018）218号</t>
  </si>
  <si>
    <t>2018年第三批特大防汛抗旱补助资金</t>
  </si>
  <si>
    <t>青财农字（2018）1230</t>
  </si>
  <si>
    <t>湟中县鲁沙尔镇石二村、上五庄镇纳卜藏村人畜饮水改造工程（水务局）</t>
  </si>
  <si>
    <r>
      <rPr>
        <sz val="10"/>
        <rFont val="宋体"/>
        <charset val="134"/>
      </rPr>
      <t>石二村埋设PE100（</t>
    </r>
    <r>
      <rPr>
        <sz val="10"/>
        <rFont val="仿宋_GB2312"/>
        <charset val="134"/>
      </rPr>
      <t>Ф75/0.8MPa）的输水管600m；埋设PE100（Ф140/0.8MPa）的供水管12m；埋设管径PE100公称压力0.8MPa的供水管网4115m，其中Ф90的600m，Ф75的728m，Ф63的705m，Ф50的840m，Ф40的1242m；埋设PE（Ф25/0.6MPa）的入户管16109m；新建控制井7座，分水井28座，穿硬化路5处。</t>
    </r>
  </si>
  <si>
    <t>湟财字〔2018〕408号</t>
  </si>
  <si>
    <t>农业生产发展资金（不含直接发放给农牧民部分及农机购置补助等补贴类项目，包括现代农业生产发展资金、农业技术推广与服务补助资金）</t>
  </si>
  <si>
    <t>配方施肥推广项目（农牧局）</t>
  </si>
  <si>
    <t>田家寨、李家山、拦隆口等乡镇推广配方肥45万亩</t>
  </si>
  <si>
    <t>青财农字〔2017〕596号</t>
  </si>
  <si>
    <t>粮油高产创建项目（农牧局）</t>
  </si>
  <si>
    <t>李家山镇、拦隆口镇、鲁沙尔镇、共和镇，粮油高产创建17万亩。在李家山、拦隆口、鲁沙尔3个镇建立马铃薯万亩高产示范片2个、2万亩，千亩示范区4个、4000亩，百亩攻关田6个、600亩；在共和、李家山2个镇建立小麦千亩示范区2个、2000亩；百亩攻关田2个、200亩。</t>
  </si>
  <si>
    <t>青海省湟中县2017年大宗油料生产基地建设（农牧局）</t>
  </si>
  <si>
    <t>在鲁沙尔镇19个村建设油料生产基地总规模10000亩。主要建设内容为：田间工程（包括土地平整、田间道路硬化、农田林网建设、机械深松翻、商品生物有机肥、标志牌）、新技术推广（良种推广、配方肥推广、机械播种收获、绿色防控）物联网（监测点1个）、基础设施建设等4项（晒场3000平米）。</t>
  </si>
  <si>
    <t>多功能贮藏窖建设（农牧局）</t>
  </si>
  <si>
    <t>修建300吨马铃薯贮藏窖4座，400吨窖2座。</t>
  </si>
  <si>
    <t>宁财农字〔2017〕708号</t>
  </si>
  <si>
    <t>市级设施农业产业园建设（农牧局）</t>
  </si>
  <si>
    <t>湟中金娥山种养殖专业合作社（新建彩钢结构加工包装车间120平米，修建彩钢结构的农资仓库100平方米，修建彩钢结构农产品检测室20平方米，更换40栋温室大棚流滴膜棚膜，推广施用有机肥、蔬菜冲施肥、生物农药等。湟中召荣食用菌专业合作社（在李家山镇李家山村2017年设施农业基地配套新建物资仓库、保鲜库、检测室等生产经营设施，购置菌种、麦草等物资，发展产业化经营。</t>
  </si>
  <si>
    <t>李家山设施农业电力配套项目</t>
  </si>
  <si>
    <t>湟中召荣食用菌专业合作社，建设130栋深冬温室的电力配套工程。</t>
  </si>
  <si>
    <t>湟中县2017年市级第一批切块资金塑料大棚建设项目（农牧局）</t>
  </si>
  <si>
    <t>新建0.5亩/栋塑料大棚300栋。湟中靖祥种养殖专业合作社（拦隆口镇前庄村）、湟中高岭农业开发有限公司（李家山镇吉家村）、湟中金娥山种养殖专业合作社（李家山镇下西河村）、湟中永君马铃薯种植专业合作社（李家山镇河湾村）、湟中绿聚园种养殖专业合作社联合社（共和镇上直沟村）、湟中国录种养殖专业合作社（共和镇后街村）、湟中和财种养殖专业合作社（共和镇新庄村）湟中土哥种养殖专业合作社（共和镇新庄村）、湟中康田种养殖专业合作社（拦隆口巴达村）、湟中贾氏花卉种植专业合作社（田家寨坪台村）、湟中田家寨文青家庭农场（田家寨上洛麻村）</t>
  </si>
  <si>
    <t>冬暖式温室提升改造（农牧局）</t>
  </si>
  <si>
    <t>改造老旧破损温室标准栋200栋。由单弦钢架换双弦全钢架，维修后屋面、墙体、前坎等。</t>
  </si>
  <si>
    <t>露地蔬菜标准化规模化生产基地（农牧局）</t>
  </si>
  <si>
    <t>湟中靖祥、巨祥、广益、瑞青养殖专业合作社农资仓库、交易棚、检验中心等基础设施建设，设备购置，道路修建等。</t>
  </si>
  <si>
    <t>湟中县马铃薯脱毒种薯扩繁补贴项目（农牧局）</t>
  </si>
  <si>
    <t>建立马铃薯脱毒原种扩繁基地3000亩；建立马铃薯脱毒种薯生产基地2.2万亩。</t>
  </si>
  <si>
    <t>青财农字〔2017〕1913号</t>
  </si>
  <si>
    <t>湟中县马铃薯产业发展项目（农牧局）</t>
  </si>
  <si>
    <t>建立马铃薯标准化生产示范基地5000亩；新建马铃薯种薯贮藏窖、种薯晾晒棚、农机具库、排水沟、护坡等基础设施；品牌建设。</t>
  </si>
  <si>
    <t>窑洞村瑞泰休闲产业园（农牧局）</t>
  </si>
  <si>
    <t>修建木栈道350米，主干道路1000米，人工湖防护栏等</t>
  </si>
  <si>
    <t>湟财字〔2017〕772号</t>
  </si>
  <si>
    <t>董家湾村青绿元休闲观光园（农牧局）</t>
  </si>
  <si>
    <t>修建休闲广场200平方米，园区绿化10000平方米</t>
  </si>
  <si>
    <t>菜篮子公司休闲观光园（农牧局）</t>
  </si>
  <si>
    <t>修建停车场500平方米，休闲主干道及配套休闲设施</t>
  </si>
  <si>
    <t>希志合作社水肥一体化项目（农牧局）</t>
  </si>
  <si>
    <t>多巴玉拉希志专业合作社蔬菜基地示范水肥一体化棚50个</t>
  </si>
  <si>
    <t>昊农公司蔬菜蔓秧处理示范点（农牧局）</t>
  </si>
  <si>
    <t>建立蔬菜蔓秧处理示范点1处</t>
  </si>
  <si>
    <t>青海干昌农牧开发有限公司多功能储藏窖建设（农牧局）</t>
  </si>
  <si>
    <t>修建多功能储藏窖1处48元。</t>
  </si>
  <si>
    <t>丰辉设施农业基地电力及水利配套项目（农牧局）</t>
  </si>
  <si>
    <t>完善丰辉基地温室电力及水利配套。</t>
  </si>
  <si>
    <t>湟中县湟中县设施农业电力配套工程项目（农牧局）</t>
  </si>
  <si>
    <t>在田家寨窑洞村瑞和种养殖专业合作社新建132栋温室配套电力工程</t>
  </si>
  <si>
    <t>湟中县设施农业水利配套工程项目（农牧局）</t>
  </si>
  <si>
    <t>对田家寨窑洞村瑞和种养殖专业合作社132栋（折合为标准栋）温棚进行水利设施配套。</t>
  </si>
  <si>
    <t>湟中县召荣食用菌专业合作社温棚基地水利配套工程（农牧局）</t>
  </si>
  <si>
    <t>崖头村片区42栋温棚和李家山村片区96栋温棚进行供水设施配套。</t>
  </si>
  <si>
    <t>麦类作物三圃田建设（农牧局）</t>
  </si>
  <si>
    <t>建立小麦“三圃田” 1100亩，选择标准穗9.4万穗，其中，穗行圃80亩、穗系圃60亩、原种圃960亩，由种子站和良种场共同实施。</t>
  </si>
  <si>
    <t>青财农字〔2017〕1553号</t>
  </si>
  <si>
    <t>农作物原良种繁殖（农牧局）</t>
  </si>
  <si>
    <t>麦类良种繁殖2000亩。建立优质蚕豆原种繁殖基地2000亩。</t>
  </si>
  <si>
    <t>蔬菜良种繁育（农牧局）</t>
  </si>
  <si>
    <t>蔬菜良种繁殖500亩，每亩补助1000元，共补助50万元。财政资金主要用于原种、种根、种苗等繁殖材料、专用肥、田间去杂、种子收获和种子加工精选包装等补助。</t>
  </si>
  <si>
    <t>马铃薯微型署生产（农牧局）</t>
  </si>
  <si>
    <t>生产微型薯100万粒，每粒补助0.10元。微型薯规格控制在10-30克，并进行病毒检测。微型薯生产严格按照脱毒马铃薯种薯生产操作规程执行，质量达到脱毒微型薯质量标准。主要品种为青薯2号、青薯9号。</t>
  </si>
  <si>
    <t>农作物种子收储补贴（农牧局）</t>
  </si>
  <si>
    <t>收购储备小麦良种30万公斤，补贴资金15万元，每公斤补贴0.50元</t>
  </si>
  <si>
    <t>家庭农牧场奖补（农牧局）</t>
  </si>
  <si>
    <t>省级示范家庭农牧场10家，每家补助5万元；新型经营主体参与精准扶贫工作补助1个，补助10万，合计60万元。</t>
  </si>
  <si>
    <t>农业生产社会化服务（农牧局）</t>
  </si>
  <si>
    <t>通过对深松整地和机械化收获环节支持，培育2家服务能力强、范围广、市场化运营规范的农业社会化服务组织，开展生产托管服务。支持补助深松整地面3万亩、机械化收获面积3.5万亩，合计面积6.5万亩（含全程托管面积0.5万亩），系数折合面积2.525万亩。</t>
  </si>
  <si>
    <t>湟中县2017年贮草棚建设项目（农牧局）</t>
  </si>
  <si>
    <t>修建400平方米贮草棚20个，每平方米补助200元。</t>
  </si>
  <si>
    <t>青贮窖建设项目（农牧局）</t>
  </si>
  <si>
    <t>修建12000立方米青贮窖，每立方米补助100元。</t>
  </si>
  <si>
    <t>燕麦良种繁育基地建设项目（农牧局）</t>
  </si>
  <si>
    <t>建设燕麦良种繁育基地0.5万亩，每亩补助150元。</t>
  </si>
  <si>
    <t>湟中县2017年高标准饲草基地建设项目（农牧局）</t>
  </si>
  <si>
    <t>建设高标准牧草基地2万亩，每亩补助160元</t>
  </si>
  <si>
    <t>蔬菜绿色高产高效创建示范县（农牧局）</t>
  </si>
  <si>
    <t>1.建立绿色技术模式示范基地10个（其中设施基地7个，露地基地3个）共345万。2.区域关键技术攻关，新品种引进及叶面肥推广（20万）；3.特色产品提质增效，培育湟中县蔬菜公用品牌（30万），提升管理水平；示范县宣传培训（5万）。</t>
  </si>
  <si>
    <t>经济作物标准园创建（农牧局）</t>
  </si>
  <si>
    <t>创建以设施蔬菜生产为主的标准园1个，面积200亩，推广杀虫灯、黄蓝板、生物农药等技术，改善生产条件并完善质量安全管理体系；创建以枸杞芽茶、油葵生产为主的标准园1个，面积500亩，推广杀虫灯、黄蓝板、生物农药等技术，完善加工、包装设施设备，每个标准园补助50万元。</t>
  </si>
  <si>
    <t>农作物病虫害监测与防治（农牧局）</t>
  </si>
  <si>
    <t>有害生物监测与防控，防治任务8万亩；专业化统防统治与绿色防控，防治任务1万亩；农田统一灭鼠。</t>
  </si>
  <si>
    <t>土肥试验示范（农牧局）</t>
  </si>
  <si>
    <t>取土样130个，其中13个进行中微量元素测定，其余117个进行常规划验；14个试验，其中10个肥效试验，4个旱作农业试验。</t>
  </si>
  <si>
    <t>农机深松整地项目（农牧局）</t>
  </si>
  <si>
    <t>多巴、鲁沙尔等14个乡镇开展农机深松整地10万亩（由80个专业合作社在全县14个乡镇实施）。</t>
  </si>
  <si>
    <t>2018年粮改饲试点（农牧局）</t>
  </si>
  <si>
    <t>在全县范围内青贮饲草、种植饲草补贴，技术指导等。</t>
  </si>
  <si>
    <t>中央财政牛羊调出大县奖励资金项目（农牧局）</t>
  </si>
  <si>
    <t>对11家养殖场（专业合作社）的污粪处理、牛羊饲草料基地建设、圈舍改造、以及流通加工环节的冷链物流、仓储、加工设施等进行修建</t>
  </si>
  <si>
    <t>2018年省切块资金青贮窖建设计划（农牧局）</t>
  </si>
  <si>
    <t>新建青贮窖</t>
  </si>
  <si>
    <t>2018年省切块资金贮草棚建设计划（农牧局）</t>
  </si>
  <si>
    <t>新建饲草棚</t>
  </si>
  <si>
    <t>2018年省级切块支农项目扶持规模养殖场建设项目（农牧局）</t>
  </si>
  <si>
    <t>扩建4个规模养殖场，扩建养殖设施，完善粪污处理设施</t>
  </si>
  <si>
    <t>2018年市级牲畜暖棚建设项目（农牧局）</t>
  </si>
  <si>
    <t>新建畜用暖棚100栋、6000平方米</t>
  </si>
  <si>
    <t>市级生态牧场建设项目（农牧局）</t>
  </si>
  <si>
    <t>扩建生态牧场1个</t>
  </si>
  <si>
    <t>动物防疫补助（农牧局）</t>
  </si>
  <si>
    <t>项目实施、全县范围内开展动物疫病防控、无害化处理、兽药监管等工作。</t>
  </si>
  <si>
    <t>标准化牛改点建设（农牧局）</t>
  </si>
  <si>
    <t>修建2个标准化牛改点，购置移动输精车辆2辆，维修改良室。</t>
  </si>
  <si>
    <t>温室建设项目（农牧局）</t>
  </si>
  <si>
    <t>新建土夯墙体深冬温室50栋</t>
  </si>
  <si>
    <t>标准园及标准化基地建设与巩固提升项目（农牧局）</t>
  </si>
  <si>
    <t>新建及巩固提升蔬菜标准园和标准化基地10个</t>
  </si>
  <si>
    <t>节本增效技术配套项目（农牧局）</t>
  </si>
  <si>
    <t>温室物联网配套、生态种植推广补贴、保温被更新配套</t>
  </si>
  <si>
    <t>蔬菜产业综合服务中心建设项目（农牧局）</t>
  </si>
  <si>
    <t>建设1个涵盖农资配送、技术服务、农机服务、信息服务等多种功能的综合服务中心</t>
  </si>
  <si>
    <t>设施农业基地水电路配套项目（农牧局）</t>
  </si>
  <si>
    <t>配套5个设施农业基地水利、道路、电力设施</t>
  </si>
  <si>
    <t>土夯墙体深冬温室提升改造项目（农牧局）</t>
  </si>
  <si>
    <t>3000栋土夯墙体深冬温室墙体进行改造。</t>
  </si>
  <si>
    <t>高标准育苗拱棚及塑料大棚建设项目（农牧局）</t>
  </si>
  <si>
    <t>修建“育苗+生产”两用型塑料拱棚20栋（1亩/栋）、和大棚200栋（0.5亩/栋）</t>
  </si>
  <si>
    <t>2018年省级农业种子工程、农作物种子收储补贴（农牧局）</t>
  </si>
  <si>
    <t>建立小麦“三圃田”，麦类、豆类良种繁殖田。</t>
  </si>
  <si>
    <t>2018年全膜覆盖栽培技术推广（春覆膜）（农牧局）</t>
  </si>
  <si>
    <t>推广春覆膜11万亩</t>
  </si>
  <si>
    <t>青财农字（2018）204号</t>
  </si>
  <si>
    <t>湟财农字（2018）77号</t>
  </si>
  <si>
    <t>2018年全膜覆盖栽培技术推广（秋覆膜）（农牧局）</t>
  </si>
  <si>
    <t>推广秋覆膜2万亩</t>
  </si>
  <si>
    <t>2018年农田残膜回收项目（农牧局）</t>
  </si>
  <si>
    <t>开展农田残膜回收</t>
  </si>
  <si>
    <t>2018年小麦重大病虫害防治（农牧局）</t>
  </si>
  <si>
    <t>开展农作物病虫害检测与防治。</t>
  </si>
  <si>
    <t>2018年马铃薯贮藏窖建设（农牧局）</t>
  </si>
  <si>
    <t>建设马铃薯贮藏窖7座、2000吨</t>
  </si>
  <si>
    <t>2018年配方施肥推广（农牧局）</t>
  </si>
  <si>
    <t>推广配方肥45万亩</t>
  </si>
  <si>
    <t>2018年耕地保护与质量提升（农牧局）</t>
  </si>
  <si>
    <t>开展耕地保护与质量提升2万亩</t>
  </si>
  <si>
    <t>2018年休闲观光基地建设（农牧局）</t>
  </si>
  <si>
    <t>实施观光基地建设</t>
  </si>
  <si>
    <t>农产品初加工项目（农牧局）</t>
  </si>
  <si>
    <t>修建马铃薯贮藏窖、保鲜库合计72座。</t>
  </si>
  <si>
    <t>农业龙头企业奖补资金（农牧局）</t>
  </si>
  <si>
    <t>对我县农业产业化龙头企业进行奖补</t>
  </si>
  <si>
    <t>一村一品（农牧局）</t>
  </si>
  <si>
    <t>扶持5家专业合作社，建立两个“一村一品”专业村</t>
  </si>
  <si>
    <t>基层农技推广体系建设（农牧局）</t>
  </si>
  <si>
    <t>技术推广、开展新技术试验、培训宣传等。</t>
  </si>
  <si>
    <t>云谷川特色种植（马铃薯）产业园创建奖补（农牧局）</t>
  </si>
  <si>
    <t>在海子沟乡、李家山和拦隆口镇建立马铃薯标准化生产示范基地3000亩，建立观景台2个，设立广告牌3个，打造“圣域”牌商标区域公用品牌及“云谷红”、“隆口”等企业商标。</t>
  </si>
  <si>
    <t>青财农字〔2017〕2226号</t>
  </si>
  <si>
    <t>农牧业信贷担保风险补偿资金（农牧局）</t>
  </si>
  <si>
    <t>农牧业信贷担保风险补偿资金</t>
  </si>
  <si>
    <t xml:space="preserve">湟财字〔2018〕27号 </t>
  </si>
  <si>
    <t>2018年农牧业发展资金（农牧局）</t>
  </si>
  <si>
    <t>青财农字（2018）729号</t>
  </si>
  <si>
    <t>湟财字（2018）246号</t>
  </si>
  <si>
    <t>青财农字（2018）882号</t>
  </si>
  <si>
    <t>湟财字（2018）349号</t>
  </si>
  <si>
    <t xml:space="preserve"> 切块下达2018年第一批市级农牧业发展资金（农牧局）</t>
  </si>
  <si>
    <t>新建大棚200栋，建设露地蔬菜标准化基地5000亩，设施水肥一体化推广100栋100亩</t>
  </si>
  <si>
    <t>宁财农字（2018）826号</t>
  </si>
  <si>
    <t>湟财字（2018）407号</t>
  </si>
  <si>
    <t>切块下达2018年第二批市级农牧业发展资金</t>
  </si>
  <si>
    <t>农牧业产业园建设；冬暖式温室提升改造200栋；多功能贮藏窑2400吨；建设休闲观光农业示范点一处；建设生态牧场4家；规模养殖场粪污资源化利用6家</t>
  </si>
  <si>
    <t>宁财农字（2018）998号</t>
  </si>
  <si>
    <t>2018年畜禽粪污资源化利用工程中央基建投资支出预算（农牧局）</t>
  </si>
  <si>
    <t>湟中马佳肴种养殖专业合作社标准化规模养殖场建设改扩建项目；湟中红晨种养殖专业合作社肉牛标准化养殖场建设项目</t>
  </si>
  <si>
    <t>宁财建字（2018）700号</t>
  </si>
  <si>
    <t>湟财字（2018）325号</t>
  </si>
  <si>
    <t>2018年第二批切块农牧业发展资金</t>
  </si>
  <si>
    <t>绿色循环优质高效特色蔬菜产业促进项目（农牧局）</t>
  </si>
  <si>
    <t xml:space="preserve">推广蔬菜绿色生产技术，新建2000立方米蓄水池、3200平方米智能日光育苗温室，对600栋节地型温室实施性能提升改造，建设电商及物流配送中心，实施田家寨镇新村昊农有机肥加工厂产能提升工程。
</t>
  </si>
  <si>
    <r>
      <rPr>
        <sz val="10"/>
        <rFont val="宋体"/>
        <charset val="134"/>
        <scheme val="minor"/>
      </rPr>
      <t>青财农字（2</t>
    </r>
    <r>
      <rPr>
        <sz val="10"/>
        <rFont val="宋体"/>
        <charset val="134"/>
        <scheme val="minor"/>
      </rPr>
      <t>018）1259号</t>
    </r>
  </si>
  <si>
    <t>林业改革资金</t>
  </si>
  <si>
    <t>造林21000亩（林业局）</t>
  </si>
  <si>
    <t>完成人工造林2.1万亩</t>
  </si>
  <si>
    <t>青财农字（2017）717号</t>
  </si>
  <si>
    <t>中藏药育苗65亩（林业局）</t>
  </si>
  <si>
    <t>中藏药育苗65亩（其中当归育苗20.79亩、黄芪育苗44.21亩），由全县15家专业合作社实施</t>
  </si>
  <si>
    <t>森林抚育20000亩（林业局）</t>
  </si>
  <si>
    <t>实施天保内森林抚育2万亩</t>
  </si>
  <si>
    <t>林地鼠害等有害生物防治23万亩（林业局）</t>
  </si>
  <si>
    <t>实施林地鼠害等有害生物防治23万亩；</t>
  </si>
  <si>
    <t>村庄绿化31个（林业局）</t>
  </si>
  <si>
    <t>2016年已完成村庄绿化31个，并已通过省市验收</t>
  </si>
  <si>
    <t>森林人家项目1个（林业局）</t>
  </si>
  <si>
    <t>森林人家项目1个，由青海乡趣卡阳户外旅游度假景区管理有限公司实施</t>
  </si>
  <si>
    <t>天保工程区国有林管护项目（林业局）</t>
  </si>
  <si>
    <t>管护天保工程区国有林67.45万亩</t>
  </si>
  <si>
    <t>青财农字（2017）1532号</t>
  </si>
  <si>
    <t>森林生态效益补偿资金管护项目（林业局）</t>
  </si>
  <si>
    <t>管护森林生态效益补偿面积3.65万亩</t>
  </si>
  <si>
    <t>天保管护造林项目（林业局）</t>
  </si>
  <si>
    <t>完成天保管护造林0.24亩</t>
  </si>
  <si>
    <t>公益林造林项目（林业局）</t>
  </si>
  <si>
    <t>完成公益林造林0.32亩</t>
  </si>
  <si>
    <t>森林抚育项目（林业局）</t>
  </si>
  <si>
    <t>完成森林抚育2万亩</t>
  </si>
  <si>
    <t>有害生物防治项目（林业局）</t>
  </si>
  <si>
    <t>完成重点区域有害生物防控3万亩</t>
  </si>
  <si>
    <t>造林项目（林业局）</t>
  </si>
  <si>
    <t>完成人工造林2万亩</t>
  </si>
  <si>
    <t>青财农字（2018）2333号</t>
  </si>
  <si>
    <t>湟财字（2018）211号</t>
  </si>
  <si>
    <t>完成森林抚育0.5万亩</t>
  </si>
  <si>
    <t>退耕还林补助项目（林业局）</t>
  </si>
  <si>
    <t>兑现2003-2006年退耕还林补助面积3.42万亩</t>
  </si>
  <si>
    <t>天保工程管护项目（林业局）</t>
  </si>
  <si>
    <t>管护森林生态效益补偿面积111.8万亩</t>
  </si>
  <si>
    <t>森林公安办案及装备费（林业局）</t>
  </si>
  <si>
    <t>森林公安办案及装备费</t>
  </si>
  <si>
    <t>2018年第一批林业改革发展资金</t>
  </si>
  <si>
    <t>青财农字（2018）1267号</t>
  </si>
  <si>
    <t>2018年省级财政支农林业改革发展资金（林业局）</t>
  </si>
  <si>
    <t>森林城镇项目700万元；多巴训练基地80万元；病害防治80万元；国有林场补助30万元；林业科技推广20万元</t>
  </si>
  <si>
    <t>青财农字（2018）617号</t>
  </si>
  <si>
    <t>湟财字（2018）216号</t>
  </si>
  <si>
    <t>2018年切块第二批省级财政支农林业改革发展资金（林业局）</t>
  </si>
  <si>
    <t>青财农字（2018）876号</t>
  </si>
  <si>
    <t>湟财字（2018）348号</t>
  </si>
  <si>
    <t>农业综合开发补助资金</t>
  </si>
  <si>
    <t>土地治理项目（农业综合开发）</t>
  </si>
  <si>
    <t>高标准农田建设</t>
  </si>
  <si>
    <t>青财农发字〔2018〕185号</t>
  </si>
  <si>
    <t>湟财字（2018）59号</t>
  </si>
  <si>
    <t>产业化补助项目（农业综合开发）</t>
  </si>
  <si>
    <t>养殖、加工、仓储</t>
  </si>
  <si>
    <t>青财农发字〔2018〕184号</t>
  </si>
  <si>
    <t>湟财字（2018）60号</t>
  </si>
  <si>
    <t>青财农发字〔2018〕1144号</t>
  </si>
  <si>
    <t>湟财字（2018）415号</t>
  </si>
  <si>
    <t>湟财字（2018）469号</t>
  </si>
  <si>
    <t>土地托管、名优林经济</t>
  </si>
  <si>
    <t>青财农发字〔2018〕949、1141号</t>
  </si>
  <si>
    <t>湟财字（2018）380、416号</t>
  </si>
  <si>
    <t>中型灌区节水配套改造项目</t>
  </si>
  <si>
    <t>湟财字（2018）315、416号</t>
  </si>
  <si>
    <t>农村综合改革转移支付</t>
  </si>
  <si>
    <t>高原美丽乡村建设（新村办）</t>
  </si>
  <si>
    <t>高原美丽乡村建设</t>
  </si>
  <si>
    <t>青财农字〔2018〕202号/宁财农字【2018】494号/宁财建字（2018）544号</t>
  </si>
  <si>
    <t>湟财字（2018）125/213号</t>
  </si>
  <si>
    <t>2018年农村综合改革转称支动物防疫资金</t>
  </si>
  <si>
    <t>鲁沙尔镇阳坡等三村村级综合活动场所建设项目资金150万元</t>
  </si>
  <si>
    <t>青财农字〔2018〕749号</t>
  </si>
  <si>
    <t>湟财字（2018）183号</t>
  </si>
  <si>
    <t>新增建设用地土地有偿使用费安排的高标准基本农田建设补助资金（国土局）</t>
  </si>
  <si>
    <t>小南川流域田家寨片区高标准基本农田整理项目（国土局）</t>
  </si>
  <si>
    <t>小南川流域田家寨片区高标准基本农田整理项目</t>
  </si>
  <si>
    <t>青财政投审字第（2017）160号</t>
  </si>
  <si>
    <t>湟财字（2017）606号</t>
  </si>
  <si>
    <t>小南川流域土门关区高标准基本农田整理项目（国土局）</t>
  </si>
  <si>
    <t>小南川流域土门关片区高标准基本农田整理项目</t>
  </si>
  <si>
    <t>青财政投审字第（2017）643号</t>
  </si>
  <si>
    <t>湟财字（2018）943号</t>
  </si>
  <si>
    <t>小南川流域什张家片区高标准基本农田整理项目（国土局）</t>
  </si>
  <si>
    <t>小南川流域什张家片区高标准基本农田整理项目</t>
  </si>
  <si>
    <t>青财政投审字第（2017）644号</t>
  </si>
  <si>
    <t>农村环境连片整治示范资金</t>
  </si>
  <si>
    <t>湟中县2018年农村环境综合整治项目（环保局）</t>
  </si>
  <si>
    <t>2018年农村环境综合整治项目为56个村配置户外垃圾箱、垃圾车、垃圾斗、保洁工具；对鲁沙尔镇陈家滩村、南门村，大才乡前沟村、曲渠村，多巴镇羊圈村、尚什加村实施生活污水管网工程。</t>
  </si>
  <si>
    <t>青财建字（2018）997号</t>
  </si>
  <si>
    <t xml:space="preserve">湟财字（2018）342号    </t>
  </si>
  <si>
    <t>车辆购置税收入补助地方用于一般公路建设项目资金
（支持农村公路部分）</t>
  </si>
  <si>
    <t>2018年退出贫困村村道硬化建设项目（市定53个村）（交通局）</t>
  </si>
  <si>
    <t>建设村道硬化157.152公里（31个贫困村）</t>
  </si>
  <si>
    <t>土门关乡上阿卡村易地搬迁交通扶贫示范项目（交通局）</t>
  </si>
  <si>
    <t>建设易地搬迁配套道路3.289公里</t>
  </si>
  <si>
    <t>土门关乡秋子沟村易地搬迁交通扶贫示范项目（交通局）</t>
  </si>
  <si>
    <t>建设易地搬迁配套道路3.5公里</t>
  </si>
  <si>
    <t>湟中县李家山镇三其路口至李家山镇公路（交通局）</t>
  </si>
  <si>
    <t>改建三级公路22.776公里。</t>
  </si>
  <si>
    <t>农村危房改造补助资金</t>
  </si>
  <si>
    <t>农村危旧房改造项目（住建局）</t>
  </si>
  <si>
    <t>农村危旧房改造户数2208户，每户补助2.5万元</t>
  </si>
  <si>
    <t>宁财社字（2018）248号</t>
  </si>
  <si>
    <t>湟财字（2018）174号</t>
  </si>
  <si>
    <t>中央专项彩票公益金
支持扶贫资金</t>
  </si>
  <si>
    <t>中央专项彩票公益金
2018年乡村学校少年营建设项目（教育局）</t>
  </si>
  <si>
    <t>乡村学校少年营建设项目</t>
  </si>
  <si>
    <t>青财教字（2018）486号、宁财教字（2018）443号</t>
  </si>
  <si>
    <t>居家和社区养老服务改革试点补助资金（民政局）</t>
  </si>
  <si>
    <t>居家和社区养老服务改革试点补助资金</t>
  </si>
  <si>
    <t>宁财社字（2018）346号、青财社字（2017）2258号</t>
  </si>
  <si>
    <t>湟财社字（2018）176号</t>
  </si>
  <si>
    <t>产粮大县奖励资金</t>
  </si>
  <si>
    <t>生猪（牛羊）调出大县奖励
资金（省级统筹部分）</t>
  </si>
  <si>
    <t>生猪（牛羊）调出大县奖励
资金（省级统筹部分）（农牧局）</t>
  </si>
  <si>
    <t>农业资源及生态保护补助资金（对农民的直接补贴除外）</t>
  </si>
  <si>
    <t>退牧还草工程项目（农牧局）</t>
  </si>
  <si>
    <t>建设休牧围栏15万亩，舍饲棚圈100户。</t>
  </si>
  <si>
    <t>服务业发展专项资金
（支持新农村现代流通服务网络工程部分）</t>
  </si>
  <si>
    <t>基层供销社建设项目（供销联社）</t>
  </si>
  <si>
    <t>恢复重建三个基层供销社，主要用于修建综合经营用房</t>
  </si>
  <si>
    <t>村级综合服务中心建设项目（供销联社）</t>
  </si>
  <si>
    <t>新建三个村级综合服务中心，主要用于修建综合经营用房</t>
  </si>
  <si>
    <t>青财农字（2018）596号    宁供联字（2017）137号</t>
  </si>
  <si>
    <t>湟财字（2018）194号</t>
  </si>
  <si>
    <t>农牧业生产资料加工配送中心（供销联社）</t>
  </si>
  <si>
    <t>经营用房，库房的建设</t>
  </si>
  <si>
    <t>青财农字（2018）596号</t>
  </si>
  <si>
    <t>专业合作社扶持项目（供销联社）</t>
  </si>
  <si>
    <t>设备购置</t>
  </si>
  <si>
    <t>新建5个村级综合服务中心，主要用于修建综合经营用房</t>
  </si>
  <si>
    <t>青财农字（2018）596号   宁供联字（2018）64号</t>
  </si>
  <si>
    <t>供销农资网建设（供销联社）</t>
  </si>
  <si>
    <t>网站、配送点建设</t>
  </si>
  <si>
    <t>宁财农字（2017）1116号</t>
  </si>
  <si>
    <t>湟财字（2017）609号</t>
  </si>
  <si>
    <t>旅游发展基金</t>
  </si>
  <si>
    <t>旅游发展</t>
  </si>
  <si>
    <t>中央预算内投资用于“三农”建设部分（不包括重大引调水工程、重点水源工程、江河湖泊治理骨干重大工程、跨界河流开发治理工程、新建大型灌区、大中型灌区续建配套和节水改造、大中型病险水库水闸除险加固、生态建设方面的支出）</t>
  </si>
  <si>
    <t>湟中县大寺沟项目区2018年专项建设工程（水务局）</t>
  </si>
  <si>
    <t>治理水土流失面积780公顷，其中坡改梯11700亩，田间道路24公里，道路排水沟1.87公里</t>
  </si>
  <si>
    <t>宁财建字（2018）479号</t>
  </si>
  <si>
    <t>湟财字（2018）228号</t>
  </si>
  <si>
    <t>湟中县2018年农村饮水安全巩固提升工程（水务局）</t>
  </si>
  <si>
    <t>改造管道171千米，改造建筑物1700座。</t>
  </si>
  <si>
    <t>宁财建字（2018）451号</t>
  </si>
  <si>
    <t>湟财字（2018）221号</t>
  </si>
  <si>
    <t>中小河流域治理项目资金（发改局）</t>
  </si>
  <si>
    <t>中小河流域治理项目资金</t>
  </si>
  <si>
    <t>2018年大宗油料（农牧局）</t>
  </si>
  <si>
    <t>建设油菜籽生产核心基地1万亩</t>
  </si>
  <si>
    <t>宁财建字（2018）699号</t>
  </si>
  <si>
    <t>湟财字（2018）324号</t>
  </si>
  <si>
    <t>2018年教育现代化推进工程中央基建投资支出多巴镇拉沙学校（教育局）</t>
  </si>
  <si>
    <t>拟建教学生活用房1540平方米，运动场建设2440平方米。</t>
  </si>
  <si>
    <t>宁财建字（2018）598号</t>
  </si>
  <si>
    <t>湟财字（2018）270号</t>
  </si>
  <si>
    <t xml:space="preserve">2018年教育现代化推进工程中央基建投资支出上五庄镇拉尔宁小学（教育局） </t>
  </si>
  <si>
    <t>拟建教学用房325平方米，运动场建设5090平方米。</t>
  </si>
  <si>
    <t>2018年教育现代化推进工程中央基建投资支出上五庄镇初级中学（教育局）</t>
  </si>
  <si>
    <t>拟建教学用房1880平方米，运动场建设3825平方米。</t>
  </si>
  <si>
    <t>2018年教育现代化推进工程中央基建投资支出上新庄镇浩瀚小学（教育局）</t>
  </si>
  <si>
    <t>拟建教学用房345平方米，运动场建设4275平方米。</t>
  </si>
  <si>
    <t>2018年教育现代化推进工程中央基建投资支出田家寨镇丹麻学校（教育局）</t>
  </si>
  <si>
    <t>拟建教学用房910平方米，运动场建设725平方米。</t>
  </si>
  <si>
    <t>传统村落补助（住建局）</t>
  </si>
  <si>
    <t>石嘴一村项目资金</t>
  </si>
  <si>
    <t>宁建财字（2018）539号</t>
  </si>
  <si>
    <t xml:space="preserve">湟财字（2018）222号    </t>
  </si>
  <si>
    <t>2018年重点防护林工程中央基建投资支出（林业局）</t>
  </si>
  <si>
    <t>三北防护林工程，人工营造乔木1万亩</t>
  </si>
  <si>
    <t>宁财建字（2018）838号</t>
  </si>
  <si>
    <t>2018年天然林保护二期中央基建投资支出预算项目资金（林业局）</t>
  </si>
  <si>
    <t>天然林保护工程，封山育林1万亩</t>
  </si>
  <si>
    <t>宁财建字（2018）836号</t>
  </si>
  <si>
    <t>湟财字（2018）302号</t>
  </si>
  <si>
    <t>2018年动植物保护能力提升中央资金（林业局）</t>
  </si>
  <si>
    <t>购置无人机监测设备一套、测报数据采集终端3套、野外防护装备6套、野外移动监测通讯工具10台等；能力提升培训5人次</t>
  </si>
  <si>
    <t>宁财建字（2018）765号</t>
  </si>
  <si>
    <t>湟财字（2018）372号</t>
  </si>
  <si>
    <t>其他</t>
  </si>
  <si>
    <t>(1）卫生</t>
  </si>
  <si>
    <t>新建村卫生室19所（卫生局）</t>
  </si>
  <si>
    <t>新建村卫生室19所</t>
  </si>
  <si>
    <t>维修粉刷村卫生室30所（卫生局）</t>
  </si>
  <si>
    <t>维修粉刷村卫生室30所</t>
  </si>
  <si>
    <t>2018年非贫困村卫生室标准化建设资金</t>
  </si>
  <si>
    <t>22个非贫困村村级卫生室建设资金</t>
  </si>
  <si>
    <t>湟财字（2018）422号</t>
  </si>
  <si>
    <t>(2）文化体育</t>
  </si>
  <si>
    <t>2017年第二批村级综合性文化服务中心建设（文体局）</t>
  </si>
  <si>
    <t>2017年第二批村级综合性文化服务中心建设</t>
  </si>
  <si>
    <t>湟财字（2017)616号</t>
  </si>
  <si>
    <t>2018年基层综合性文化服务中心建设专项资金（文体局）</t>
  </si>
  <si>
    <t>2018年基层综合性文化服务中心建设专项资金</t>
  </si>
  <si>
    <t>宁财教字（2018）388号</t>
  </si>
  <si>
    <t>湟财字（2018）121号</t>
  </si>
  <si>
    <t>(3）民政局</t>
  </si>
  <si>
    <t>15个村建设城乡社区办公服务设施（民政局）</t>
  </si>
  <si>
    <t>15个村建设城乡社区办公服务设施</t>
  </si>
  <si>
    <t>青财社字【2017】1029号</t>
  </si>
  <si>
    <t>20个老年之家建设项目（民政局）</t>
  </si>
  <si>
    <t>20个老年之家建设项目</t>
  </si>
  <si>
    <t>宁民政字〔2017〕264号</t>
  </si>
  <si>
    <t>(4）教育局</t>
  </si>
  <si>
    <t>2017年学前教育建设项目（教育局）</t>
  </si>
  <si>
    <t>汉东乡冰沟幼儿园新建校舍704平方米及附属设施；海子沟乡顾家岭幼儿园新建校舍1240平方米及附属设施；上五庄镇华科幼儿园新建校舍2800平方米及附属设施；海子沟乡大有山未来星幼儿园新建校舍1800平方米及附属设施；上新庄镇下峡门幼儿园新建校舍770平方米及附属设施</t>
  </si>
  <si>
    <t>青财教字（2017）2000号</t>
  </si>
  <si>
    <t>湟财字（2017)836号</t>
  </si>
  <si>
    <t>2018年义务教育薄弱学校改造资金（教育局）</t>
  </si>
  <si>
    <t>多巴清源学校新建校舍21462平方米</t>
  </si>
  <si>
    <t>青财教字（2018）364号</t>
  </si>
  <si>
    <t>湟财字（2018）203号</t>
  </si>
  <si>
    <t>2018年学前教育专项资金（教育局）</t>
  </si>
  <si>
    <t>李家山镇董家湾幼儿园新建校舍2200平方米，土门关乡林马幼儿园新建校舍817平方米及附属设施建设，拦隆口镇东拉科幼儿园新建校舍2619平方米及附属设施建设。</t>
  </si>
  <si>
    <t>青财教字（2018）534号</t>
  </si>
  <si>
    <t>湟财字（2018）244号</t>
  </si>
  <si>
    <t>2018年乡村少年宫资金（教育局）</t>
  </si>
  <si>
    <t>学校少年宫建设</t>
  </si>
  <si>
    <t>宁财教字（2018）851号</t>
  </si>
  <si>
    <t>湟财字（2018）453号</t>
  </si>
  <si>
    <t>(5）组织部</t>
  </si>
  <si>
    <t>西宁市村级综合办公服务中心“阵地增温”项目资金（组织部）</t>
  </si>
  <si>
    <t>为144个村级综合办公服务中心安装土暖气</t>
  </si>
  <si>
    <t>宁财建字（2018）225号</t>
  </si>
  <si>
    <t>湟财字（2018）181号</t>
  </si>
  <si>
    <t>鲁沙尔阳坡村﹑上新庄周德村和甘河滩上河湾村村级综合活动场所建设资金（组织部）</t>
  </si>
  <si>
    <t>建设3个村级活动室</t>
  </si>
  <si>
    <t>湟财字（2018）30号</t>
  </si>
  <si>
    <t>村级综合服务中心建设项目（组织部）</t>
  </si>
  <si>
    <r>
      <rPr>
        <sz val="10"/>
        <color indexed="8"/>
        <rFont val="宋体"/>
        <charset val="134"/>
        <scheme val="minor"/>
      </rPr>
      <t>李家</t>
    </r>
    <r>
      <rPr>
        <sz val="10"/>
        <rFont val="宋体"/>
        <charset val="134"/>
      </rPr>
      <t>山甘家村、李家山大路村、海子沟普通村各新建2层12间302.66平方米村级综合服务中心设施农业电力配套项目</t>
    </r>
  </si>
  <si>
    <t>青财社字【2018】967号</t>
  </si>
  <si>
    <t>Spire.XLS for .NET</t>
  </si>
  <si>
    <t>e-iceblue Inc. 2002-2024 All rights reserverd</t>
  </si>
  <si>
    <t>Home page</t>
  </si>
  <si>
    <t>https://www.e-iceblue.com</t>
  </si>
  <si>
    <t>Contact US</t>
  </si>
  <si>
    <t>mailto:support@e-iceblue.com</t>
  </si>
  <si>
    <t>Buy Now!</t>
  </si>
  <si>
    <t>https://www.e-iceblue.com/Buy/Spire.XLS.html</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</si>
</sst>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 numFmtId="178" formatCode="0.00_ "/>
    <numFmt numFmtId="179" formatCode="0.0_ "/>
  </numFmts>
  <fonts count="43">
    <font>
      <sz val="11"/>
      <color theme="1"/>
      <name val="宋体"/>
      <charset val="134"/>
      <scheme val="minor"/>
    </font>
    <font>
      <b/>
      <sz val="11"/>
      <color theme="1"/>
      <name val="宋体"/>
      <charset val="134"/>
      <scheme val="minor"/>
    </font>
    <font>
      <u/>
      <sz val="11"/>
      <color rgb="FF0000FF"/>
      <name val="宋体"/>
      <charset val="134"/>
      <scheme val="minor"/>
    </font>
    <font>
      <b/>
      <sz val="10"/>
      <name val="宋体"/>
      <charset val="134"/>
    </font>
    <font>
      <sz val="10"/>
      <name val="宋体"/>
      <charset val="134"/>
      <scheme val="minor"/>
    </font>
    <font>
      <sz val="10"/>
      <color rgb="FFFF0000"/>
      <name val="宋体"/>
      <charset val="134"/>
      <scheme val="minor"/>
    </font>
    <font>
      <b/>
      <sz val="10"/>
      <name val="宋体"/>
      <charset val="134"/>
      <scheme val="minor"/>
    </font>
    <font>
      <sz val="10"/>
      <name val="宋体"/>
      <charset val="134"/>
    </font>
    <font>
      <sz val="10"/>
      <color indexed="8"/>
      <name val="宋体"/>
      <charset val="134"/>
      <scheme val="minor"/>
    </font>
    <font>
      <b/>
      <sz val="48"/>
      <name val="宋体"/>
      <charset val="134"/>
    </font>
    <font>
      <sz val="20"/>
      <name val="宋体"/>
      <charset val="134"/>
    </font>
    <font>
      <sz val="16"/>
      <name val="宋体"/>
      <charset val="134"/>
    </font>
    <font>
      <sz val="11"/>
      <name val="宋体"/>
      <charset val="134"/>
    </font>
    <font>
      <b/>
      <sz val="10"/>
      <color indexed="8"/>
      <name val="黑体"/>
      <charset val="134"/>
    </font>
    <font>
      <b/>
      <sz val="10"/>
      <color indexed="8"/>
      <name val="宋体"/>
      <charset val="134"/>
      <scheme val="minor"/>
    </font>
    <font>
      <sz val="10"/>
      <color indexed="8"/>
      <name val="宋体"/>
      <charset val="134"/>
    </font>
    <font>
      <sz val="10"/>
      <color theme="1"/>
      <name val="宋体"/>
      <charset val="134"/>
      <scheme val="minor"/>
    </font>
    <font>
      <sz val="10"/>
      <color rgb="FFFF0000"/>
      <name val="宋体"/>
      <charset val="134"/>
    </font>
    <font>
      <sz val="10"/>
      <color rgb="FF000000"/>
      <name val="宋体"/>
      <charset val="134"/>
      <scheme val="minor"/>
    </font>
    <font>
      <sz val="10"/>
      <name val="宋体"/>
      <charset val="134"/>
      <scheme val="maj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2"/>
      <name val="宋体"/>
      <charset val="134"/>
    </font>
    <font>
      <sz val="10"/>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20" fillId="0" borderId="0">
      <alignment vertical="center"/>
    </xf>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2" borderId="5"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6"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3" borderId="8" applyNumberFormat="0" applyAlignment="0" applyProtection="0">
      <alignment vertical="center"/>
    </xf>
    <xf numFmtId="0" fontId="30" fillId="4" borderId="9" applyNumberFormat="0" applyAlignment="0" applyProtection="0">
      <alignment vertical="center"/>
    </xf>
    <xf numFmtId="0" fontId="31" fillId="4" borderId="8" applyNumberFormat="0" applyAlignment="0" applyProtection="0">
      <alignment vertical="center"/>
    </xf>
    <xf numFmtId="0" fontId="32" fillId="5" borderId="10" applyNumberFormat="0" applyAlignment="0" applyProtection="0">
      <alignment vertical="center"/>
    </xf>
    <xf numFmtId="0" fontId="33" fillId="0" borderId="11" applyNumberFormat="0" applyFill="0" applyAlignment="0" applyProtection="0">
      <alignment vertical="center"/>
    </xf>
    <xf numFmtId="0" fontId="34" fillId="0" borderId="12"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xf numFmtId="0" fontId="0" fillId="0" borderId="0">
      <alignment vertical="center"/>
    </xf>
    <xf numFmtId="9" fontId="40" fillId="0" borderId="0" applyFont="0" applyFill="0" applyBorder="0" applyAlignment="0" applyProtection="0"/>
    <xf numFmtId="44" fontId="40" fillId="0" borderId="0" applyFont="0" applyFill="0" applyBorder="0" applyAlignment="0" applyProtection="0"/>
    <xf numFmtId="42" fontId="40"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0" fontId="40" fillId="0" borderId="0"/>
    <xf numFmtId="0" fontId="40" fillId="0" borderId="0"/>
    <xf numFmtId="0" fontId="41" fillId="0" borderId="0"/>
    <xf numFmtId="0" fontId="41" fillId="0" borderId="0"/>
    <xf numFmtId="0" fontId="41" fillId="0" borderId="0"/>
    <xf numFmtId="0" fontId="41" fillId="0" borderId="0"/>
  </cellStyleXfs>
  <cellXfs count="121">
    <xf numFmtId="0" fontId="0" fillId="0" borderId="0" xfId="49" applyAlignment="1">
      <alignment vertical="center"/>
    </xf>
    <xf numFmtId="0" fontId="1" fillId="0" borderId="0" xfId="49" applyFont="1" applyAlignment="1">
      <alignment vertical="center"/>
    </xf>
    <xf numFmtId="0" fontId="2" fillId="0" borderId="0" xfId="49" applyFont="1" applyAlignment="1">
      <alignment vertical="center"/>
    </xf>
    <xf numFmtId="0" fontId="3" fillId="0" borderId="0" xfId="49" applyFont="1" applyFill="1" applyAlignment="1">
      <alignment horizontal="center" vertical="center"/>
    </xf>
    <xf numFmtId="0" fontId="4" fillId="0" borderId="0" xfId="49" applyFont="1" applyFill="1" applyAlignment="1">
      <alignment horizontal="center" vertical="center"/>
    </xf>
    <xf numFmtId="0" fontId="4" fillId="0" borderId="0" xfId="49" applyFont="1" applyFill="1" applyBorder="1" applyAlignment="1">
      <alignment horizontal="center" vertical="center"/>
    </xf>
    <xf numFmtId="0" fontId="5" fillId="0" borderId="0" xfId="49" applyFont="1" applyFill="1" applyBorder="1" applyAlignment="1">
      <alignment horizontal="center" vertical="center"/>
    </xf>
    <xf numFmtId="0" fontId="6" fillId="0" borderId="0" xfId="49" applyFont="1" applyFill="1" applyAlignment="1">
      <alignment horizontal="center" vertical="center"/>
    </xf>
    <xf numFmtId="0" fontId="7" fillId="0" borderId="0" xfId="49" applyFont="1" applyFill="1" applyBorder="1" applyAlignment="1">
      <alignment horizontal="center" vertical="center"/>
    </xf>
    <xf numFmtId="0" fontId="3" fillId="0" borderId="0" xfId="49" applyFont="1" applyFill="1" applyBorder="1" applyAlignment="1">
      <alignment horizontal="center" vertical="center"/>
    </xf>
    <xf numFmtId="0" fontId="4" fillId="0" borderId="0" xfId="49" applyFont="1" applyFill="1" applyAlignment="1">
      <alignment vertical="center"/>
    </xf>
    <xf numFmtId="0" fontId="6" fillId="0" borderId="0" xfId="49" applyFont="1" applyFill="1" applyAlignment="1">
      <alignment vertical="center"/>
    </xf>
    <xf numFmtId="0" fontId="8" fillId="0" borderId="0" xfId="49" applyFont="1" applyFill="1" applyAlignment="1">
      <alignment horizontal="center" vertical="center"/>
    </xf>
    <xf numFmtId="0" fontId="0" fillId="0" borderId="0" xfId="49" applyFill="1" applyAlignment="1">
      <alignment vertical="center"/>
    </xf>
    <xf numFmtId="0" fontId="9" fillId="0" borderId="0" xfId="49" applyFont="1" applyFill="1" applyAlignment="1">
      <alignment horizontal="center" vertical="center" wrapText="1"/>
    </xf>
    <xf numFmtId="0" fontId="10" fillId="0" borderId="0" xfId="49" applyFont="1" applyFill="1" applyAlignment="1">
      <alignment horizontal="center" vertical="center"/>
    </xf>
    <xf numFmtId="176" fontId="11" fillId="0" borderId="0" xfId="49" applyNumberFormat="1" applyFont="1" applyFill="1" applyAlignment="1">
      <alignment horizontal="center" vertical="center" wrapText="1"/>
    </xf>
    <xf numFmtId="176" fontId="12" fillId="0" borderId="0" xfId="49" applyNumberFormat="1" applyFont="1" applyFill="1" applyAlignment="1">
      <alignment horizontal="center" vertical="center" wrapText="1"/>
    </xf>
    <xf numFmtId="176" fontId="12" fillId="0" borderId="0" xfId="49" applyNumberFormat="1" applyFont="1" applyFill="1" applyAlignment="1" applyProtection="1">
      <alignment horizontal="center" vertical="center" wrapText="1"/>
      <protection hidden="1"/>
    </xf>
    <xf numFmtId="0" fontId="10" fillId="0" borderId="1" xfId="49" applyFont="1" applyFill="1" applyBorder="1" applyAlignment="1">
      <alignment horizontal="center" vertical="center"/>
    </xf>
    <xf numFmtId="176" fontId="10" fillId="0" borderId="0" xfId="49" applyNumberFormat="1" applyFont="1" applyFill="1" applyAlignment="1" applyProtection="1">
      <alignment horizontal="center" vertical="center" wrapText="1"/>
      <protection hidden="1"/>
    </xf>
    <xf numFmtId="0" fontId="3" fillId="0" borderId="2" xfId="49" applyFont="1" applyFill="1" applyBorder="1" applyAlignment="1">
      <alignment horizontal="center" vertical="center"/>
    </xf>
    <xf numFmtId="176" fontId="3" fillId="0" borderId="2" xfId="49" applyNumberFormat="1" applyFont="1" applyFill="1" applyBorder="1" applyAlignment="1">
      <alignment horizontal="center" vertical="center" wrapText="1"/>
    </xf>
    <xf numFmtId="0" fontId="3" fillId="0" borderId="2" xfId="49" applyFont="1" applyFill="1" applyBorder="1" applyAlignment="1" applyProtection="1">
      <alignment horizontal="center" vertical="center"/>
      <protection hidden="1"/>
    </xf>
    <xf numFmtId="177" fontId="3" fillId="0" borderId="2" xfId="49" applyNumberFormat="1" applyFont="1" applyFill="1" applyBorder="1" applyAlignment="1" applyProtection="1">
      <alignment horizontal="center" vertical="center"/>
      <protection hidden="1"/>
    </xf>
    <xf numFmtId="0" fontId="13" fillId="0" borderId="2" xfId="55" applyFont="1" applyFill="1" applyBorder="1" applyAlignment="1">
      <alignment horizontal="center" vertical="center" wrapText="1"/>
    </xf>
    <xf numFmtId="176" fontId="3" fillId="0" borderId="2" xfId="56" applyNumberFormat="1" applyFont="1" applyFill="1" applyBorder="1" applyAlignment="1">
      <alignment horizontal="center" vertical="center" wrapText="1"/>
    </xf>
    <xf numFmtId="49" fontId="4" fillId="0" borderId="2" xfId="49" applyNumberFormat="1" applyFont="1" applyFill="1" applyBorder="1" applyAlignment="1">
      <alignment horizontal="center" vertical="center"/>
    </xf>
    <xf numFmtId="49" fontId="4" fillId="0" borderId="2" xfId="56" applyNumberFormat="1" applyFont="1" applyFill="1" applyBorder="1" applyAlignment="1">
      <alignment horizontal="center" vertical="center" wrapText="1"/>
    </xf>
    <xf numFmtId="176" fontId="4" fillId="0" borderId="2" xfId="49" applyNumberFormat="1" applyFont="1" applyFill="1" applyBorder="1" applyAlignment="1">
      <alignment horizontal="center" vertical="center" wrapText="1"/>
    </xf>
    <xf numFmtId="177" fontId="4" fillId="0" borderId="2" xfId="49" applyNumberFormat="1" applyFont="1" applyFill="1" applyBorder="1" applyAlignment="1" applyProtection="1">
      <alignment horizontal="center" vertical="center"/>
      <protection hidden="1"/>
    </xf>
    <xf numFmtId="176" fontId="4" fillId="0" borderId="2" xfId="56" applyNumberFormat="1" applyFont="1" applyFill="1" applyBorder="1" applyAlignment="1">
      <alignment horizontal="center" vertical="center" wrapText="1"/>
    </xf>
    <xf numFmtId="49" fontId="5" fillId="0" borderId="2" xfId="49" applyNumberFormat="1" applyFont="1" applyFill="1" applyBorder="1" applyAlignment="1">
      <alignment horizontal="center" vertical="center"/>
    </xf>
    <xf numFmtId="0" fontId="4" fillId="0" borderId="2" xfId="49" applyFont="1" applyFill="1" applyBorder="1" applyAlignment="1">
      <alignment horizontal="center" vertical="center"/>
    </xf>
    <xf numFmtId="177" fontId="4" fillId="0" borderId="2" xfId="56" applyNumberFormat="1" applyFont="1" applyFill="1" applyBorder="1" applyAlignment="1" applyProtection="1">
      <alignment horizontal="center" vertical="center" wrapText="1"/>
      <protection hidden="1"/>
    </xf>
    <xf numFmtId="49" fontId="5" fillId="0" borderId="2" xfId="56" applyNumberFormat="1" applyFont="1" applyFill="1" applyBorder="1" applyAlignment="1">
      <alignment horizontal="center" vertical="center" wrapText="1"/>
    </xf>
    <xf numFmtId="0" fontId="6" fillId="0" borderId="2" xfId="49" applyFont="1" applyFill="1" applyBorder="1" applyAlignment="1">
      <alignment horizontal="center" vertical="center"/>
    </xf>
    <xf numFmtId="0" fontId="14" fillId="0" borderId="2" xfId="55" applyFont="1" applyFill="1" applyBorder="1" applyAlignment="1">
      <alignment horizontal="center" vertical="center" wrapText="1"/>
    </xf>
    <xf numFmtId="176" fontId="6" fillId="0" borderId="2" xfId="57" applyNumberFormat="1" applyFont="1" applyFill="1" applyBorder="1" applyAlignment="1">
      <alignment horizontal="center" vertical="center" wrapText="1"/>
    </xf>
    <xf numFmtId="176" fontId="6" fillId="0" borderId="2" xfId="49" applyNumberFormat="1" applyFont="1" applyFill="1" applyBorder="1" applyAlignment="1">
      <alignment horizontal="center" vertical="center" wrapText="1"/>
    </xf>
    <xf numFmtId="177" fontId="6" fillId="0" borderId="2" xfId="49" applyNumberFormat="1" applyFont="1" applyFill="1" applyBorder="1" applyAlignment="1" applyProtection="1">
      <alignment horizontal="center" vertical="center"/>
      <protection hidden="1"/>
    </xf>
    <xf numFmtId="0" fontId="7" fillId="0" borderId="2" xfId="49" applyFont="1" applyFill="1" applyBorder="1" applyAlignment="1">
      <alignment horizontal="center" vertical="center"/>
    </xf>
    <xf numFmtId="0" fontId="15" fillId="0" borderId="2" xfId="55" applyFont="1" applyFill="1" applyBorder="1" applyAlignment="1">
      <alignment horizontal="center" vertical="center" wrapText="1"/>
    </xf>
    <xf numFmtId="0" fontId="7" fillId="0" borderId="2" xfId="49" applyFont="1" applyFill="1" applyBorder="1" applyAlignment="1">
      <alignment horizontal="center" vertical="center" wrapText="1"/>
    </xf>
    <xf numFmtId="176" fontId="7" fillId="0" borderId="2" xfId="57" applyNumberFormat="1" applyFont="1" applyFill="1" applyBorder="1" applyAlignment="1">
      <alignment horizontal="center" vertical="center" wrapText="1"/>
    </xf>
    <xf numFmtId="177" fontId="7" fillId="0" borderId="2" xfId="49" applyNumberFormat="1" applyFont="1" applyFill="1" applyBorder="1" applyAlignment="1" applyProtection="1">
      <alignment horizontal="center" vertical="center"/>
      <protection hidden="1"/>
    </xf>
    <xf numFmtId="0" fontId="15" fillId="0" borderId="2" xfId="49" applyFont="1" applyFill="1" applyBorder="1" applyAlignment="1">
      <alignment horizontal="center" vertical="center" wrapText="1"/>
    </xf>
    <xf numFmtId="176" fontId="7" fillId="0" borderId="2" xfId="49" applyNumberFormat="1" applyFont="1" applyFill="1" applyBorder="1" applyAlignment="1">
      <alignment horizontal="center" vertical="center" wrapText="1"/>
    </xf>
    <xf numFmtId="176" fontId="7" fillId="0" borderId="2" xfId="56" applyNumberFormat="1" applyFont="1" applyFill="1" applyBorder="1" applyAlignment="1">
      <alignment horizontal="center" vertical="center" wrapText="1"/>
    </xf>
    <xf numFmtId="0" fontId="7" fillId="0" borderId="2" xfId="49" applyFont="1" applyFill="1" applyBorder="1" applyAlignment="1" applyProtection="1">
      <alignment horizontal="center" vertical="center"/>
      <protection hidden="1"/>
    </xf>
    <xf numFmtId="177" fontId="7" fillId="0" borderId="2" xfId="56" applyNumberFormat="1" applyFont="1" applyFill="1" applyBorder="1" applyAlignment="1" applyProtection="1">
      <alignment horizontal="center" vertical="center" wrapText="1"/>
      <protection hidden="1"/>
    </xf>
    <xf numFmtId="0" fontId="6" fillId="0" borderId="2" xfId="49" applyFont="1" applyFill="1" applyBorder="1" applyAlignment="1">
      <alignment horizontal="center" vertical="center" wrapText="1"/>
    </xf>
    <xf numFmtId="0" fontId="4" fillId="0" borderId="2" xfId="49" applyFont="1" applyFill="1" applyBorder="1" applyAlignment="1">
      <alignment horizontal="center" vertical="center" wrapText="1"/>
    </xf>
    <xf numFmtId="177" fontId="4" fillId="0" borderId="2" xfId="49" applyNumberFormat="1" applyFont="1" applyFill="1" applyBorder="1" applyAlignment="1" applyProtection="1">
      <alignment horizontal="center" vertical="center" wrapText="1"/>
      <protection hidden="1"/>
    </xf>
    <xf numFmtId="177" fontId="4" fillId="0" borderId="2" xfId="49" applyNumberFormat="1" applyFont="1" applyFill="1" applyBorder="1" applyAlignment="1">
      <alignment horizontal="center" vertical="center"/>
    </xf>
    <xf numFmtId="177" fontId="4" fillId="0" borderId="2" xfId="56" applyNumberFormat="1" applyFont="1" applyFill="1" applyBorder="1" applyAlignment="1">
      <alignment horizontal="center" vertical="center" wrapText="1"/>
    </xf>
    <xf numFmtId="0" fontId="4" fillId="0" borderId="2" xfId="56" applyNumberFormat="1" applyFont="1" applyFill="1" applyBorder="1" applyAlignment="1">
      <alignment horizontal="center" vertical="center" wrapText="1"/>
    </xf>
    <xf numFmtId="177" fontId="7" fillId="0" borderId="2" xfId="49" applyNumberFormat="1" applyFont="1" applyFill="1" applyBorder="1" applyAlignment="1">
      <alignment horizontal="center" vertical="center"/>
    </xf>
    <xf numFmtId="177" fontId="7" fillId="0" borderId="2" xfId="49" applyNumberFormat="1" applyFont="1" applyFill="1" applyBorder="1" applyAlignment="1" applyProtection="1">
      <alignment horizontal="center" vertical="center" wrapText="1"/>
      <protection hidden="1"/>
    </xf>
    <xf numFmtId="177" fontId="7" fillId="0" borderId="2" xfId="56" applyNumberFormat="1" applyFont="1" applyFill="1" applyBorder="1" applyAlignment="1">
      <alignment horizontal="center" vertical="center" wrapText="1"/>
    </xf>
    <xf numFmtId="177" fontId="4" fillId="0" borderId="2" xfId="49" applyNumberFormat="1" applyFont="1" applyFill="1" applyBorder="1" applyAlignment="1">
      <alignment horizontal="center" vertical="center" wrapText="1"/>
    </xf>
    <xf numFmtId="0" fontId="0" fillId="0" borderId="0" xfId="49" applyFill="1" applyAlignment="1">
      <alignment horizontal="center" vertical="center"/>
    </xf>
    <xf numFmtId="0" fontId="16" fillId="0" borderId="0" xfId="49" applyFont="1" applyFill="1" applyAlignment="1">
      <alignment horizontal="center" vertical="center"/>
    </xf>
    <xf numFmtId="49" fontId="4" fillId="0" borderId="0" xfId="56" applyNumberFormat="1" applyFont="1" applyFill="1" applyBorder="1" applyAlignment="1">
      <alignment vertical="center" wrapText="1"/>
    </xf>
    <xf numFmtId="49" fontId="5" fillId="0" borderId="0" xfId="56" applyNumberFormat="1" applyFont="1" applyFill="1" applyBorder="1" applyAlignment="1">
      <alignment vertical="center" wrapText="1"/>
    </xf>
    <xf numFmtId="177" fontId="5" fillId="0" borderId="2" xfId="56" applyNumberFormat="1" applyFont="1" applyFill="1" applyBorder="1" applyAlignment="1">
      <alignment horizontal="center" vertical="center" wrapText="1"/>
    </xf>
    <xf numFmtId="0" fontId="15" fillId="0" borderId="0" xfId="49" applyFont="1" applyFill="1" applyBorder="1" applyAlignment="1">
      <alignment horizontal="center" vertical="center"/>
    </xf>
    <xf numFmtId="0" fontId="16" fillId="0" borderId="0" xfId="49" applyFont="1" applyFill="1" applyAlignment="1">
      <alignment vertical="center"/>
    </xf>
    <xf numFmtId="0" fontId="7" fillId="0" borderId="0" xfId="49" applyFont="1" applyFill="1" applyBorder="1" applyAlignment="1">
      <alignment vertical="center"/>
    </xf>
    <xf numFmtId="0" fontId="15" fillId="0" borderId="0" xfId="49" applyFont="1" applyFill="1" applyBorder="1" applyAlignment="1">
      <alignment vertical="center"/>
    </xf>
    <xf numFmtId="0" fontId="5" fillId="0" borderId="0" xfId="49" applyFont="1" applyFill="1" applyAlignment="1">
      <alignment horizontal="center" vertical="center"/>
    </xf>
    <xf numFmtId="0" fontId="17" fillId="0" borderId="0" xfId="49" applyFont="1" applyFill="1" applyAlignment="1">
      <alignment vertical="center"/>
    </xf>
    <xf numFmtId="177" fontId="4" fillId="0" borderId="2" xfId="49" applyNumberFormat="1" applyFont="1" applyFill="1" applyBorder="1" applyAlignment="1" applyProtection="1">
      <alignment horizontal="center"/>
      <protection hidden="1"/>
    </xf>
    <xf numFmtId="0" fontId="16" fillId="0" borderId="2" xfId="49" applyFont="1" applyFill="1" applyBorder="1" applyAlignment="1">
      <alignment horizontal="center" vertical="center" wrapText="1"/>
    </xf>
    <xf numFmtId="0" fontId="16" fillId="0" borderId="2" xfId="49" applyFont="1" applyFill="1" applyBorder="1" applyAlignment="1">
      <alignment horizontal="center" vertical="center"/>
    </xf>
    <xf numFmtId="0" fontId="18" fillId="0" borderId="2" xfId="49" applyFont="1" applyFill="1" applyBorder="1" applyAlignment="1">
      <alignment horizontal="center" vertical="center"/>
    </xf>
    <xf numFmtId="0" fontId="4" fillId="0" borderId="2" xfId="49" applyNumberFormat="1" applyFont="1" applyFill="1" applyBorder="1" applyAlignment="1">
      <alignment horizontal="center" vertical="center" wrapText="1"/>
    </xf>
    <xf numFmtId="176" fontId="4" fillId="0" borderId="2" xfId="58" applyNumberFormat="1" applyFont="1" applyFill="1" applyBorder="1" applyAlignment="1">
      <alignment horizontal="center" vertical="center" wrapText="1"/>
    </xf>
    <xf numFmtId="177" fontId="4" fillId="0" borderId="2" xfId="58" applyNumberFormat="1" applyFont="1" applyFill="1" applyBorder="1" applyAlignment="1" applyProtection="1">
      <alignment horizontal="center" vertical="center" wrapText="1"/>
      <protection hidden="1"/>
    </xf>
    <xf numFmtId="177" fontId="4" fillId="0" borderId="2" xfId="58" applyNumberFormat="1" applyFont="1" applyFill="1" applyBorder="1" applyAlignment="1">
      <alignment horizontal="center" vertical="center" wrapText="1"/>
    </xf>
    <xf numFmtId="0" fontId="14" fillId="0" borderId="2" xfId="49" applyFont="1" applyFill="1" applyBorder="1" applyAlignment="1">
      <alignment horizontal="center" vertical="center" wrapText="1"/>
    </xf>
    <xf numFmtId="178" fontId="4" fillId="0" borderId="2" xfId="49" applyNumberFormat="1" applyFont="1" applyFill="1" applyBorder="1" applyAlignment="1">
      <alignment horizontal="center" vertical="center"/>
    </xf>
    <xf numFmtId="177" fontId="8" fillId="0" borderId="2" xfId="55" applyNumberFormat="1" applyFont="1" applyFill="1" applyBorder="1" applyAlignment="1" applyProtection="1">
      <alignment horizontal="center" vertical="center" wrapText="1"/>
      <protection hidden="1"/>
    </xf>
    <xf numFmtId="0" fontId="6" fillId="0" borderId="2" xfId="55" applyFont="1" applyFill="1" applyBorder="1" applyAlignment="1">
      <alignment horizontal="center" vertical="center" wrapText="1"/>
    </xf>
    <xf numFmtId="0" fontId="6" fillId="0" borderId="2" xfId="59" applyFont="1" applyFill="1" applyBorder="1" applyAlignment="1">
      <alignment horizontal="center" vertical="center" wrapText="1"/>
    </xf>
    <xf numFmtId="179" fontId="4" fillId="0" borderId="2" xfId="49" applyNumberFormat="1" applyFont="1" applyFill="1" applyBorder="1" applyAlignment="1" applyProtection="1">
      <alignment horizontal="center" vertical="center" wrapText="1"/>
      <protection hidden="1"/>
    </xf>
    <xf numFmtId="0" fontId="8" fillId="0" borderId="2" xfId="60" applyNumberFormat="1" applyFont="1" applyFill="1" applyBorder="1" applyAlignment="1">
      <alignment horizontal="center" vertical="center" wrapText="1"/>
    </xf>
    <xf numFmtId="176" fontId="8" fillId="0" borderId="2" xfId="49" applyNumberFormat="1" applyFont="1" applyFill="1" applyBorder="1" applyAlignment="1">
      <alignment horizontal="center" vertical="center" wrapText="1"/>
    </xf>
    <xf numFmtId="176" fontId="6" fillId="0" borderId="2" xfId="56" applyNumberFormat="1" applyFont="1" applyFill="1" applyBorder="1" applyAlignment="1">
      <alignment horizontal="center" vertical="center" wrapText="1"/>
    </xf>
    <xf numFmtId="0" fontId="8" fillId="0" borderId="2" xfId="55" applyFont="1" applyFill="1" applyBorder="1" applyAlignment="1">
      <alignment horizontal="center" vertical="center" wrapText="1"/>
    </xf>
    <xf numFmtId="0" fontId="6" fillId="0" borderId="3" xfId="49" applyFont="1" applyFill="1" applyBorder="1" applyAlignment="1">
      <alignment horizontal="center" vertical="center"/>
    </xf>
    <xf numFmtId="0" fontId="4" fillId="0" borderId="2" xfId="56" applyFont="1" applyFill="1" applyBorder="1" applyAlignment="1">
      <alignment horizontal="center" vertical="center" wrapText="1"/>
    </xf>
    <xf numFmtId="0" fontId="8" fillId="0" borderId="4" xfId="60" applyNumberFormat="1" applyFont="1" applyFill="1" applyBorder="1" applyAlignment="1">
      <alignment horizontal="center" vertical="center" wrapText="1"/>
    </xf>
    <xf numFmtId="0" fontId="6" fillId="0" borderId="2" xfId="57" applyFont="1" applyFill="1" applyBorder="1" applyAlignment="1">
      <alignment horizontal="center" vertical="center" wrapText="1"/>
    </xf>
    <xf numFmtId="177" fontId="6" fillId="0" borderId="2" xfId="49" applyNumberFormat="1" applyFont="1" applyFill="1" applyBorder="1" applyAlignment="1">
      <alignment horizontal="center" vertical="center"/>
    </xf>
    <xf numFmtId="177" fontId="8" fillId="0" borderId="2" xfId="55" applyNumberFormat="1" applyFont="1" applyFill="1" applyBorder="1" applyAlignment="1">
      <alignment horizontal="center" vertical="center" wrapText="1"/>
    </xf>
    <xf numFmtId="178" fontId="4" fillId="0" borderId="2" xfId="49" applyNumberFormat="1" applyFont="1" applyFill="1" applyBorder="1" applyAlignment="1" applyProtection="1">
      <alignment horizontal="center" vertical="center" wrapText="1"/>
      <protection hidden="1"/>
    </xf>
    <xf numFmtId="178" fontId="4" fillId="0" borderId="2" xfId="49" applyNumberFormat="1" applyFont="1" applyFill="1" applyBorder="1" applyAlignment="1">
      <alignment horizontal="center" vertical="center" wrapText="1"/>
    </xf>
    <xf numFmtId="178" fontId="4" fillId="0" borderId="2" xfId="49" applyNumberFormat="1" applyFont="1" applyFill="1" applyBorder="1" applyAlignment="1" applyProtection="1">
      <alignment horizontal="center" vertical="center"/>
      <protection hidden="1"/>
    </xf>
    <xf numFmtId="179" fontId="4" fillId="0" borderId="2" xfId="49" applyNumberFormat="1" applyFont="1" applyFill="1" applyBorder="1" applyAlignment="1">
      <alignment horizontal="center" vertical="center" wrapText="1"/>
    </xf>
    <xf numFmtId="0" fontId="4" fillId="0" borderId="0" xfId="49" applyFont="1" applyFill="1" applyBorder="1" applyAlignment="1">
      <alignment vertical="center"/>
    </xf>
    <xf numFmtId="177" fontId="6" fillId="0" borderId="2" xfId="58" applyNumberFormat="1" applyFont="1" applyFill="1" applyBorder="1" applyAlignment="1" applyProtection="1">
      <alignment horizontal="center" vertical="center" wrapText="1"/>
      <protection hidden="1"/>
    </xf>
    <xf numFmtId="177" fontId="19" fillId="0" borderId="2" xfId="58" applyNumberFormat="1" applyFont="1" applyFill="1" applyBorder="1" applyAlignment="1" applyProtection="1">
      <alignment horizontal="center" vertical="center" wrapText="1"/>
      <protection hidden="1"/>
    </xf>
    <xf numFmtId="0" fontId="6" fillId="0" borderId="2" xfId="56" applyFont="1" applyFill="1" applyBorder="1" applyAlignment="1">
      <alignment horizontal="center" vertical="center" wrapText="1"/>
    </xf>
    <xf numFmtId="177" fontId="6" fillId="0" borderId="2" xfId="56" applyNumberFormat="1" applyFont="1" applyFill="1" applyBorder="1" applyAlignment="1" applyProtection="1">
      <alignment horizontal="center" vertical="center" wrapText="1"/>
      <protection hidden="1"/>
    </xf>
    <xf numFmtId="0" fontId="8" fillId="0" borderId="2" xfId="49" applyFont="1" applyFill="1" applyBorder="1" applyAlignment="1">
      <alignment horizontal="center" vertical="center"/>
    </xf>
    <xf numFmtId="177" fontId="8" fillId="0" borderId="2" xfId="49" applyNumberFormat="1" applyFont="1" applyFill="1" applyBorder="1" applyAlignment="1" applyProtection="1">
      <alignment horizontal="center" vertical="center"/>
      <protection hidden="1"/>
    </xf>
    <xf numFmtId="0" fontId="4" fillId="0" borderId="3" xfId="49" applyFont="1" applyFill="1" applyBorder="1" applyAlignment="1">
      <alignment horizontal="center" vertical="center"/>
    </xf>
    <xf numFmtId="177" fontId="14" fillId="0" borderId="2" xfId="49" applyNumberFormat="1" applyFont="1" applyFill="1" applyBorder="1" applyAlignment="1" applyProtection="1">
      <alignment horizontal="center" vertical="center"/>
      <protection hidden="1"/>
    </xf>
    <xf numFmtId="176" fontId="8" fillId="0" borderId="2" xfId="49" applyNumberFormat="1" applyFont="1" applyFill="1" applyBorder="1" applyAlignment="1" applyProtection="1">
      <alignment horizontal="center" vertical="center" wrapText="1"/>
      <protection hidden="1"/>
    </xf>
    <xf numFmtId="0" fontId="10" fillId="0" borderId="2" xfId="49" applyFont="1" applyFill="1" applyBorder="1" applyAlignment="1">
      <alignment horizontal="center" vertical="center"/>
    </xf>
    <xf numFmtId="176" fontId="12" fillId="0" borderId="2" xfId="49" applyNumberFormat="1" applyFont="1" applyFill="1" applyBorder="1" applyAlignment="1">
      <alignment horizontal="center" vertical="center" wrapText="1"/>
    </xf>
    <xf numFmtId="176" fontId="12" fillId="0" borderId="2" xfId="49" applyNumberFormat="1" applyFont="1" applyFill="1" applyBorder="1" applyAlignment="1" applyProtection="1">
      <alignment horizontal="center" vertical="center" wrapText="1"/>
      <protection hidden="1"/>
    </xf>
    <xf numFmtId="0" fontId="10" fillId="0" borderId="0" xfId="49" applyFont="1" applyFill="1" applyAlignment="1">
      <alignment vertical="center"/>
    </xf>
    <xf numFmtId="176" fontId="11" fillId="0" borderId="0" xfId="49" applyNumberFormat="1" applyFont="1" applyFill="1" applyAlignment="1">
      <alignment horizontal="left" vertical="center" wrapText="1"/>
    </xf>
    <xf numFmtId="176" fontId="11" fillId="0" borderId="0" xfId="49" applyNumberFormat="1" applyFont="1" applyFill="1" applyAlignment="1">
      <alignment vertical="center" wrapText="1"/>
    </xf>
    <xf numFmtId="176" fontId="12" fillId="0" borderId="0" xfId="49" applyNumberFormat="1" applyFont="1" applyFill="1" applyAlignment="1">
      <alignment vertical="center" wrapText="1"/>
    </xf>
    <xf numFmtId="177" fontId="19" fillId="0" borderId="2" xfId="58" applyNumberFormat="1" applyFont="1" applyFill="1" applyBorder="1" applyAlignment="1">
      <alignment horizontal="center" vertical="center" wrapText="1"/>
    </xf>
    <xf numFmtId="177" fontId="8" fillId="0" borderId="2" xfId="49" applyNumberFormat="1" applyFont="1" applyFill="1" applyBorder="1" applyAlignment="1">
      <alignment horizontal="center" vertical="center"/>
    </xf>
    <xf numFmtId="179" fontId="8" fillId="0" borderId="2" xfId="49" applyNumberFormat="1" applyFont="1" applyFill="1" applyBorder="1" applyAlignment="1">
      <alignment horizontal="center" vertical="center"/>
    </xf>
    <xf numFmtId="0" fontId="8" fillId="0" borderId="0" xfId="49" applyFont="1" applyFill="1" applyAlignment="1">
      <alignment vertical="center"/>
    </xf>
  </cellXfs>
  <cellStyles count="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Percent" xfId="50"/>
    <cellStyle name="Currency" xfId="51"/>
    <cellStyle name="Currency [0]" xfId="52"/>
    <cellStyle name="Comma" xfId="53"/>
    <cellStyle name="Comma [0]" xfId="54"/>
    <cellStyle name="常规_专项资金收支明细表" xfId="55"/>
    <cellStyle name="常规_大通县2013年涉农整合资金统计表" xfId="56"/>
    <cellStyle name="常规_Sheet2" xfId="57"/>
    <cellStyle name="常规_Sheet1" xfId="58"/>
    <cellStyle name="常规_Sheet2_贫困县开发统筹整合使用财政涉农资金表" xfId="59"/>
    <cellStyle name="常规 2" xfId="6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1</xdr:col>
      <xdr:colOff>714375</xdr:colOff>
      <xdr:row>61</xdr:row>
      <xdr:rowOff>0</xdr:rowOff>
    </xdr:from>
    <xdr:ext cx="685800" cy="17773650"/>
    <xdr:sp>
      <xdr:nvSpPr>
        <xdr:cNvPr id="4211" name="Text Box 358"/>
        <xdr:cNvSpPr txBox="1">
          <a:spLocks noChangeArrowheads="1"/>
        </xdr:cNvSpPr>
      </xdr:nvSpPr>
      <xdr:spPr>
        <a:xfrm>
          <a:off x="1400175" y="39871650"/>
          <a:ext cx="685800" cy="17773650"/>
        </a:xfrm>
        <a:prstGeom prst="rect">
          <a:avLst/>
        </a:prstGeom>
        <a:noFill/>
        <a:ln w="9525">
          <a:noFill/>
        </a:ln>
      </xdr:spPr>
      <xdr:txBody>
        <a:bodyPr/>
        <a:lstStyle/>
        <a:p>
          <a:r>
            <a:rPr lang="en-US" altLang="zh-CN"/>
            <a:t>201</a:t>
          </a:r>
          <a:endParaRPr lang="zh-CN" altLang="en-US"/>
        </a:p>
      </xdr:txBody>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e-iceblue.com/Buy/Spire.XLS.html" TargetMode="External"/><Relationship Id="rId2" Type="http://schemas.openxmlformats.org/officeDocument/2006/relationships/hyperlink" Target="mailto:support@e-iceblue.com" TargetMode="External"/><Relationship Id="rId1" Type="http://schemas.openxmlformats.org/officeDocument/2006/relationships/hyperlink" Target="https://www.e-iceblue.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J237"/>
  <sheetViews>
    <sheetView tabSelected="1" workbookViewId="0">
      <pane xSplit="5" ySplit="8" topLeftCell="N135" activePane="bottomRight" state="frozen"/>
      <selection/>
      <selection pane="topRight"/>
      <selection pane="bottomLeft"/>
      <selection pane="bottomRight" activeCell="B135" sqref="A1:T236"/>
    </sheetView>
  </sheetViews>
  <sheetFormatPr defaultColWidth="9" defaultRowHeight="13.5"/>
  <cols>
    <col min="1" max="1" width="9" style="13" customWidth="1"/>
    <col min="2" max="2" width="34.875" style="13" customWidth="1"/>
    <col min="3" max="3" width="48" style="13" customWidth="1"/>
    <col min="4" max="4" width="22.5" style="13" customWidth="1"/>
    <col min="5" max="5" width="23.875" style="13" customWidth="1"/>
    <col min="6" max="16384" width="9" style="13" customWidth="1"/>
  </cols>
  <sheetData>
    <row r="1" spans="1:170">
      <c r="A1" s="14" t="s">
        <v>0</v>
      </c>
      <c r="B1" s="14"/>
      <c r="C1" s="14"/>
      <c r="D1" s="14"/>
      <c r="E1" s="14"/>
      <c r="F1" s="14"/>
      <c r="G1" s="14"/>
      <c r="H1" s="14"/>
      <c r="I1" s="14"/>
      <c r="J1" s="14"/>
      <c r="K1" s="14"/>
      <c r="L1" s="14"/>
      <c r="M1" s="14"/>
      <c r="N1" s="14"/>
      <c r="O1" s="14"/>
      <c r="P1" s="14"/>
      <c r="Q1" s="14"/>
      <c r="R1" s="14"/>
      <c r="S1" s="14"/>
      <c r="T1" s="14"/>
      <c r="U1" s="61"/>
      <c r="V1" s="61"/>
      <c r="W1" s="61"/>
      <c r="X1" s="61"/>
      <c r="Y1" s="61"/>
      <c r="Z1" s="61"/>
      <c r="AA1" s="61"/>
      <c r="AB1" s="61"/>
      <c r="AC1" s="61"/>
      <c r="AD1" s="61"/>
      <c r="AE1" s="61"/>
      <c r="AF1" s="61"/>
      <c r="AG1" s="61"/>
      <c r="AH1" s="61"/>
      <c r="AI1" s="61"/>
      <c r="AJ1" s="61"/>
      <c r="AK1" s="61"/>
      <c r="AL1" s="61"/>
      <c r="AM1" s="61"/>
      <c r="AN1" s="61"/>
      <c r="AO1" s="61"/>
      <c r="AP1" s="61"/>
      <c r="AQ1" s="61"/>
      <c r="AR1" s="61"/>
      <c r="AS1" s="61"/>
      <c r="AT1" s="61"/>
      <c r="AU1" s="61"/>
      <c r="AV1" s="61"/>
      <c r="AW1" s="61"/>
      <c r="AX1" s="61"/>
      <c r="AY1" s="61"/>
      <c r="AZ1" s="61"/>
      <c r="BA1" s="61"/>
      <c r="BB1" s="61"/>
      <c r="BC1" s="61"/>
      <c r="BD1" s="61"/>
      <c r="BE1" s="61"/>
      <c r="BF1" s="61"/>
      <c r="BG1" s="61"/>
      <c r="BH1" s="61"/>
      <c r="BI1" s="61"/>
      <c r="BJ1" s="61"/>
      <c r="BK1" s="61"/>
      <c r="BL1" s="61"/>
      <c r="BM1" s="61"/>
      <c r="BN1" s="61"/>
      <c r="BO1" s="61"/>
      <c r="BP1" s="61"/>
      <c r="BQ1" s="61"/>
      <c r="BR1" s="61"/>
      <c r="BS1" s="61"/>
      <c r="BT1" s="61"/>
      <c r="BU1" s="61"/>
      <c r="BV1" s="61"/>
      <c r="BW1" s="61"/>
      <c r="BX1" s="61"/>
      <c r="BY1" s="61"/>
      <c r="BZ1" s="61"/>
      <c r="CA1" s="61"/>
      <c r="CB1" s="61"/>
      <c r="CC1" s="61"/>
      <c r="CD1" s="61"/>
      <c r="CE1" s="61"/>
      <c r="CF1" s="61"/>
      <c r="CG1" s="61"/>
      <c r="CH1" s="61"/>
      <c r="CI1" s="61"/>
      <c r="CJ1" s="61"/>
      <c r="CK1" s="61"/>
      <c r="CL1" s="61"/>
      <c r="CM1" s="61"/>
      <c r="CN1" s="61"/>
      <c r="CO1" s="61"/>
      <c r="CP1" s="61"/>
      <c r="CQ1" s="61"/>
      <c r="CR1" s="61"/>
      <c r="CS1" s="61"/>
      <c r="CT1" s="61"/>
      <c r="CU1" s="61"/>
      <c r="CV1" s="61"/>
      <c r="CW1" s="61"/>
      <c r="CX1" s="61"/>
      <c r="CY1" s="61"/>
      <c r="CZ1" s="61"/>
      <c r="DA1" s="61"/>
      <c r="DB1" s="61"/>
      <c r="DC1" s="61"/>
      <c r="DD1" s="61"/>
      <c r="DE1" s="61"/>
      <c r="DF1" s="61"/>
      <c r="DG1" s="61"/>
      <c r="DH1" s="61"/>
      <c r="DI1" s="61"/>
      <c r="DJ1" s="61"/>
      <c r="DK1" s="61"/>
      <c r="DL1" s="61"/>
      <c r="DM1" s="61"/>
      <c r="DN1" s="61"/>
      <c r="DO1" s="61"/>
      <c r="DP1" s="61"/>
      <c r="DQ1" s="61"/>
      <c r="DR1" s="61"/>
      <c r="DS1" s="61"/>
      <c r="DT1" s="61"/>
      <c r="DU1" s="61"/>
      <c r="DV1" s="61"/>
      <c r="DW1" s="61"/>
      <c r="DX1" s="61"/>
      <c r="DY1" s="61"/>
      <c r="DZ1" s="61"/>
      <c r="EA1" s="61"/>
      <c r="EB1" s="61"/>
      <c r="EC1" s="61"/>
      <c r="ED1" s="61"/>
      <c r="EE1" s="61"/>
      <c r="EF1" s="61"/>
      <c r="EG1" s="61"/>
      <c r="EH1" s="61"/>
      <c r="EI1" s="61"/>
      <c r="EJ1" s="61"/>
      <c r="EK1" s="61"/>
      <c r="EL1" s="61"/>
      <c r="EM1" s="61"/>
      <c r="EN1" s="61"/>
      <c r="EO1" s="61"/>
      <c r="EP1" s="61"/>
      <c r="EQ1" s="61"/>
      <c r="ER1" s="61"/>
      <c r="ES1" s="61"/>
      <c r="ET1" s="61"/>
      <c r="EU1" s="61"/>
      <c r="EV1" s="61"/>
      <c r="EW1" s="61"/>
      <c r="EX1" s="61"/>
      <c r="EY1" s="61"/>
      <c r="EZ1" s="61"/>
      <c r="FA1" s="61"/>
      <c r="FB1" s="61"/>
      <c r="FC1" s="61"/>
      <c r="FD1" s="61"/>
      <c r="FE1" s="61"/>
      <c r="FF1" s="61"/>
      <c r="FG1" s="61"/>
      <c r="FH1" s="61"/>
      <c r="FI1" s="61"/>
      <c r="FJ1" s="61"/>
      <c r="FK1" s="61"/>
      <c r="FL1" s="61"/>
      <c r="FM1" s="61"/>
      <c r="FN1" s="61"/>
    </row>
    <row r="2" ht="25.5" spans="1:170">
      <c r="A2" s="15"/>
      <c r="B2" s="16"/>
      <c r="C2" s="16"/>
      <c r="D2" s="16"/>
      <c r="E2" s="17"/>
      <c r="F2" s="18"/>
      <c r="G2" s="18"/>
      <c r="H2" s="18"/>
      <c r="I2" s="18"/>
      <c r="J2" s="18"/>
      <c r="K2" s="18"/>
      <c r="L2" s="18"/>
      <c r="M2" s="18"/>
      <c r="N2" s="18"/>
      <c r="O2" s="18"/>
      <c r="P2" s="17"/>
      <c r="Q2" s="17"/>
      <c r="R2" s="17"/>
      <c r="S2" s="17"/>
      <c r="T2" s="17"/>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c r="CA2" s="61"/>
      <c r="CB2" s="61"/>
      <c r="CC2" s="61"/>
      <c r="CD2" s="61"/>
      <c r="CE2" s="61"/>
      <c r="CF2" s="61"/>
      <c r="CG2" s="61"/>
      <c r="CH2" s="61"/>
      <c r="CI2" s="61"/>
      <c r="CJ2" s="61"/>
      <c r="CK2" s="61"/>
      <c r="CL2" s="61"/>
      <c r="CM2" s="61"/>
      <c r="CN2" s="61"/>
      <c r="CO2" s="61"/>
      <c r="CP2" s="61"/>
      <c r="CQ2" s="61"/>
      <c r="CR2" s="61"/>
      <c r="CS2" s="61"/>
      <c r="CT2" s="61"/>
      <c r="CU2" s="61"/>
      <c r="CV2" s="61"/>
      <c r="CW2" s="61"/>
      <c r="CX2" s="61"/>
      <c r="CY2" s="61"/>
      <c r="CZ2" s="61"/>
      <c r="DA2" s="61"/>
      <c r="DB2" s="61"/>
      <c r="DC2" s="61"/>
      <c r="DD2" s="61"/>
      <c r="DE2" s="61"/>
      <c r="DF2" s="61"/>
      <c r="DG2" s="61"/>
      <c r="DH2" s="61"/>
      <c r="DI2" s="61"/>
      <c r="DJ2" s="61"/>
      <c r="DK2" s="61"/>
      <c r="DL2" s="61"/>
      <c r="DM2" s="61"/>
      <c r="DN2" s="61"/>
      <c r="DO2" s="61"/>
      <c r="DP2" s="61"/>
      <c r="DQ2" s="61"/>
      <c r="DR2" s="61"/>
      <c r="DS2" s="61"/>
      <c r="DT2" s="61"/>
      <c r="DU2" s="61"/>
      <c r="DV2" s="61"/>
      <c r="DW2" s="61"/>
      <c r="DX2" s="61"/>
      <c r="DY2" s="61"/>
      <c r="DZ2" s="61"/>
      <c r="EA2" s="61"/>
      <c r="EB2" s="61"/>
      <c r="EC2" s="61"/>
      <c r="ED2" s="61"/>
      <c r="EE2" s="61"/>
      <c r="EF2" s="61"/>
      <c r="EG2" s="61"/>
      <c r="EH2" s="61"/>
      <c r="EI2" s="61"/>
      <c r="EJ2" s="61"/>
      <c r="EK2" s="61"/>
      <c r="EL2" s="61"/>
      <c r="EM2" s="61"/>
      <c r="EN2" s="61"/>
      <c r="EO2" s="61"/>
      <c r="EP2" s="61"/>
      <c r="EQ2" s="61"/>
      <c r="ER2" s="61"/>
      <c r="ES2" s="61"/>
      <c r="ET2" s="61"/>
      <c r="EU2" s="61"/>
      <c r="EV2" s="61"/>
      <c r="EW2" s="61"/>
      <c r="EX2" s="61"/>
      <c r="EY2" s="61"/>
      <c r="EZ2" s="61"/>
      <c r="FA2" s="61"/>
      <c r="FB2" s="61"/>
      <c r="FC2" s="61"/>
      <c r="FD2" s="61"/>
      <c r="FE2" s="61"/>
      <c r="FF2" s="61"/>
      <c r="FG2" s="61"/>
      <c r="FH2" s="61"/>
      <c r="FI2" s="61"/>
      <c r="FJ2" s="61"/>
      <c r="FK2" s="61"/>
      <c r="FL2" s="61"/>
      <c r="FM2" s="61"/>
      <c r="FN2" s="61"/>
    </row>
    <row r="3" ht="25.5" spans="1:170">
      <c r="A3" s="15"/>
      <c r="B3" s="16"/>
      <c r="C3" s="16"/>
      <c r="D3" s="16"/>
      <c r="E3" s="17"/>
      <c r="F3" s="18"/>
      <c r="G3" s="18"/>
      <c r="H3" s="18"/>
      <c r="I3" s="18"/>
      <c r="J3" s="18"/>
      <c r="K3" s="18"/>
      <c r="L3" s="18"/>
      <c r="M3" s="18"/>
      <c r="N3" s="18"/>
      <c r="O3" s="18"/>
      <c r="P3" s="17"/>
      <c r="Q3" s="17"/>
      <c r="R3" s="17"/>
      <c r="S3" s="17"/>
      <c r="T3" s="17"/>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c r="CA3" s="61"/>
      <c r="CB3" s="61"/>
      <c r="CC3" s="61"/>
      <c r="CD3" s="61"/>
      <c r="CE3" s="61"/>
      <c r="CF3" s="61"/>
      <c r="CG3" s="61"/>
      <c r="CH3" s="61"/>
      <c r="CI3" s="61"/>
      <c r="CJ3" s="61"/>
      <c r="CK3" s="61"/>
      <c r="CL3" s="61"/>
      <c r="CM3" s="61"/>
      <c r="CN3" s="61"/>
      <c r="CO3" s="61"/>
      <c r="CP3" s="61"/>
      <c r="CQ3" s="61"/>
      <c r="CR3" s="61"/>
      <c r="CS3" s="61"/>
      <c r="CT3" s="61"/>
      <c r="CU3" s="61"/>
      <c r="CV3" s="61"/>
      <c r="CW3" s="61"/>
      <c r="CX3" s="61"/>
      <c r="CY3" s="61"/>
      <c r="CZ3" s="61"/>
      <c r="DA3" s="61"/>
      <c r="DB3" s="61"/>
      <c r="DC3" s="61"/>
      <c r="DD3" s="61"/>
      <c r="DE3" s="61"/>
      <c r="DF3" s="61"/>
      <c r="DG3" s="61"/>
      <c r="DH3" s="61"/>
      <c r="DI3" s="61"/>
      <c r="DJ3" s="61"/>
      <c r="DK3" s="61"/>
      <c r="DL3" s="61"/>
      <c r="DM3" s="61"/>
      <c r="DN3" s="61"/>
      <c r="DO3" s="61"/>
      <c r="DP3" s="61"/>
      <c r="DQ3" s="61"/>
      <c r="DR3" s="61"/>
      <c r="DS3" s="61"/>
      <c r="DT3" s="61"/>
      <c r="DU3" s="61"/>
      <c r="DV3" s="61"/>
      <c r="DW3" s="61"/>
      <c r="DX3" s="61"/>
      <c r="DY3" s="61"/>
      <c r="DZ3" s="61"/>
      <c r="EA3" s="61"/>
      <c r="EB3" s="61"/>
      <c r="EC3" s="61"/>
      <c r="ED3" s="61"/>
      <c r="EE3" s="61"/>
      <c r="EF3" s="61"/>
      <c r="EG3" s="61"/>
      <c r="EH3" s="61"/>
      <c r="EI3" s="61"/>
      <c r="EJ3" s="61"/>
      <c r="EK3" s="61"/>
      <c r="EL3" s="61"/>
      <c r="EM3" s="61"/>
      <c r="EN3" s="61"/>
      <c r="EO3" s="61"/>
      <c r="EP3" s="61"/>
      <c r="EQ3" s="61"/>
      <c r="ER3" s="61"/>
      <c r="ES3" s="61"/>
      <c r="ET3" s="61"/>
      <c r="EU3" s="61"/>
      <c r="EV3" s="61"/>
      <c r="EW3" s="61"/>
      <c r="EX3" s="61"/>
      <c r="EY3" s="61"/>
      <c r="EZ3" s="61"/>
      <c r="FA3" s="61"/>
      <c r="FB3" s="61"/>
      <c r="FC3" s="61"/>
      <c r="FD3" s="61"/>
      <c r="FE3" s="61"/>
      <c r="FF3" s="61"/>
      <c r="FG3" s="61"/>
      <c r="FH3" s="61"/>
      <c r="FI3" s="61"/>
      <c r="FJ3" s="61"/>
      <c r="FK3" s="61"/>
      <c r="FL3" s="61"/>
      <c r="FM3" s="61"/>
      <c r="FN3" s="61"/>
    </row>
    <row r="4" ht="25.5" customHeight="1" spans="1:170">
      <c r="A4" s="19" t="s">
        <v>1</v>
      </c>
      <c r="B4" s="19"/>
      <c r="C4" s="16"/>
      <c r="D4" s="16"/>
      <c r="E4" s="17"/>
      <c r="F4" s="18"/>
      <c r="G4" s="18"/>
      <c r="H4" s="20"/>
      <c r="I4" s="20"/>
      <c r="J4" s="20"/>
      <c r="K4" s="20"/>
      <c r="L4" s="18"/>
      <c r="M4" s="18"/>
      <c r="N4" s="18"/>
      <c r="O4" s="18"/>
      <c r="P4" s="17"/>
      <c r="Q4" s="17"/>
      <c r="R4" s="17"/>
      <c r="S4" s="17"/>
      <c r="T4" s="17"/>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c r="CA4" s="61"/>
      <c r="CB4" s="61"/>
      <c r="CC4" s="61"/>
      <c r="CD4" s="61"/>
      <c r="CE4" s="61"/>
      <c r="CF4" s="61"/>
      <c r="CG4" s="61"/>
      <c r="CH4" s="61"/>
      <c r="CI4" s="61"/>
      <c r="CJ4" s="61"/>
      <c r="CK4" s="61"/>
      <c r="CL4" s="61"/>
      <c r="CM4" s="61"/>
      <c r="CN4" s="61"/>
      <c r="CO4" s="61"/>
      <c r="CP4" s="61"/>
      <c r="CQ4" s="61"/>
      <c r="CR4" s="61"/>
      <c r="CS4" s="61"/>
      <c r="CT4" s="61"/>
      <c r="CU4" s="61"/>
      <c r="CV4" s="61"/>
      <c r="CW4" s="61"/>
      <c r="CX4" s="61"/>
      <c r="CY4" s="61"/>
      <c r="CZ4" s="61"/>
      <c r="DA4" s="61"/>
      <c r="DB4" s="61"/>
      <c r="DC4" s="61"/>
      <c r="DD4" s="61"/>
      <c r="DE4" s="61"/>
      <c r="DF4" s="61"/>
      <c r="DG4" s="61"/>
      <c r="DH4" s="61"/>
      <c r="DI4" s="61"/>
      <c r="DJ4" s="61"/>
      <c r="DK4" s="61"/>
      <c r="DL4" s="61"/>
      <c r="DM4" s="61"/>
      <c r="DN4" s="61"/>
      <c r="DO4" s="61"/>
      <c r="DP4" s="61"/>
      <c r="DQ4" s="61"/>
      <c r="DR4" s="61"/>
      <c r="DS4" s="61"/>
      <c r="DT4" s="61"/>
      <c r="DU4" s="61"/>
      <c r="DV4" s="61"/>
      <c r="DW4" s="61"/>
      <c r="DX4" s="61"/>
      <c r="DY4" s="61"/>
      <c r="DZ4" s="61"/>
      <c r="EA4" s="61"/>
      <c r="EB4" s="61"/>
      <c r="EC4" s="61"/>
      <c r="ED4" s="61"/>
      <c r="EE4" s="61"/>
      <c r="EF4" s="61"/>
      <c r="EG4" s="61"/>
      <c r="EH4" s="61"/>
      <c r="EI4" s="61"/>
      <c r="EJ4" s="61"/>
      <c r="EK4" s="61"/>
      <c r="EL4" s="61"/>
      <c r="EM4" s="61"/>
      <c r="EN4" s="61"/>
      <c r="EO4" s="61"/>
      <c r="EP4" s="61"/>
      <c r="EQ4" s="61"/>
      <c r="ER4" s="61"/>
      <c r="ES4" s="61"/>
      <c r="ET4" s="61"/>
      <c r="EU4" s="61"/>
      <c r="EV4" s="61"/>
      <c r="EW4" s="61"/>
      <c r="EX4" s="61"/>
      <c r="EY4" s="61"/>
      <c r="EZ4" s="61"/>
      <c r="FA4" s="61"/>
      <c r="FB4" s="61"/>
      <c r="FC4" s="61"/>
      <c r="FD4" s="61"/>
      <c r="FE4" s="61"/>
      <c r="FF4" s="61"/>
      <c r="FG4" s="61"/>
      <c r="FH4" s="61"/>
      <c r="FI4" s="61"/>
      <c r="FJ4" s="61"/>
      <c r="FK4" s="61"/>
      <c r="FL4" s="61"/>
      <c r="FM4" s="61"/>
      <c r="FN4" s="61"/>
    </row>
    <row r="5" s="3" customFormat="1" ht="37.5" customHeight="1" spans="1:20">
      <c r="A5" s="21" t="s">
        <v>2</v>
      </c>
      <c r="B5" s="22" t="s">
        <v>3</v>
      </c>
      <c r="C5" s="22" t="s">
        <v>4</v>
      </c>
      <c r="D5" s="22" t="s">
        <v>5</v>
      </c>
      <c r="E5" s="22" t="s">
        <v>6</v>
      </c>
      <c r="F5" s="23" t="s">
        <v>7</v>
      </c>
      <c r="G5" s="23"/>
      <c r="H5" s="23"/>
      <c r="I5" s="23"/>
      <c r="J5" s="23"/>
      <c r="K5" s="23" t="s">
        <v>8</v>
      </c>
      <c r="L5" s="23"/>
      <c r="M5" s="23"/>
      <c r="N5" s="23"/>
      <c r="O5" s="23"/>
      <c r="P5" s="21" t="s">
        <v>9</v>
      </c>
      <c r="Q5" s="21"/>
      <c r="R5" s="21"/>
      <c r="S5" s="21"/>
      <c r="T5" s="21"/>
    </row>
    <row r="6" s="3" customFormat="1" ht="46.5" customHeight="1" spans="1:20">
      <c r="A6" s="21"/>
      <c r="B6" s="22"/>
      <c r="C6" s="22"/>
      <c r="D6" s="22"/>
      <c r="E6" s="22"/>
      <c r="F6" s="23" t="s">
        <v>10</v>
      </c>
      <c r="G6" s="23" t="s">
        <v>11</v>
      </c>
      <c r="H6" s="23" t="s">
        <v>12</v>
      </c>
      <c r="I6" s="23" t="s">
        <v>13</v>
      </c>
      <c r="J6" s="23" t="s">
        <v>14</v>
      </c>
      <c r="K6" s="23" t="s">
        <v>10</v>
      </c>
      <c r="L6" s="23" t="s">
        <v>11</v>
      </c>
      <c r="M6" s="23" t="s">
        <v>12</v>
      </c>
      <c r="N6" s="23" t="s">
        <v>13</v>
      </c>
      <c r="O6" s="23" t="s">
        <v>14</v>
      </c>
      <c r="P6" s="21" t="s">
        <v>10</v>
      </c>
      <c r="Q6" s="21" t="s">
        <v>11</v>
      </c>
      <c r="R6" s="21" t="s">
        <v>12</v>
      </c>
      <c r="S6" s="21" t="s">
        <v>13</v>
      </c>
      <c r="T6" s="21" t="s">
        <v>14</v>
      </c>
    </row>
    <row r="7" s="3" customFormat="1" ht="52.5" customHeight="1" spans="1:20">
      <c r="A7" s="21"/>
      <c r="B7" s="22" t="s">
        <v>15</v>
      </c>
      <c r="C7" s="22"/>
      <c r="D7" s="22"/>
      <c r="E7" s="22"/>
      <c r="F7" s="24">
        <f>F8+F41+F62+F138+F161+F168+F171+F175+F177+F182+F184+F187+F189+F191+F193+F201+F203+F217</f>
        <v>61511</v>
      </c>
      <c r="G7" s="24">
        <f t="shared" ref="G7:T7" si="0">G8+G41+G62+G138+G161+G168+G171+G175+G177+G182+G184+G187+G189+G191+G193+G201+G203+G217</f>
        <v>44885</v>
      </c>
      <c r="H7" s="24">
        <f t="shared" si="0"/>
        <v>4210</v>
      </c>
      <c r="I7" s="24">
        <f t="shared" si="0"/>
        <v>10802</v>
      </c>
      <c r="J7" s="24">
        <f t="shared" si="0"/>
        <v>121408</v>
      </c>
      <c r="K7" s="24">
        <f t="shared" si="0"/>
        <v>41747</v>
      </c>
      <c r="L7" s="24">
        <f t="shared" si="0"/>
        <v>41976</v>
      </c>
      <c r="M7" s="24">
        <f t="shared" si="0"/>
        <v>4210</v>
      </c>
      <c r="N7" s="24">
        <f t="shared" si="0"/>
        <v>5854</v>
      </c>
      <c r="O7" s="24">
        <f t="shared" si="0"/>
        <v>93787</v>
      </c>
      <c r="P7" s="24">
        <f t="shared" si="0"/>
        <v>62041.1</v>
      </c>
      <c r="Q7" s="24">
        <f t="shared" si="0"/>
        <v>52355.6</v>
      </c>
      <c r="R7" s="24">
        <f t="shared" si="0"/>
        <v>7502.55</v>
      </c>
      <c r="S7" s="24">
        <f t="shared" si="0"/>
        <v>13078.15</v>
      </c>
      <c r="T7" s="24">
        <f t="shared" si="0"/>
        <v>134977.4</v>
      </c>
    </row>
    <row r="8" s="3" customFormat="1" ht="47.25" customHeight="1" spans="1:224">
      <c r="A8" s="21">
        <v>1</v>
      </c>
      <c r="B8" s="25" t="s">
        <v>16</v>
      </c>
      <c r="C8" s="26"/>
      <c r="D8" s="26"/>
      <c r="E8" s="22"/>
      <c r="F8" s="24">
        <f>SUM(F9:F40)</f>
        <v>11391</v>
      </c>
      <c r="G8" s="24">
        <f t="shared" ref="G8:T8" si="1">SUM(G9:G40)</f>
        <v>9499</v>
      </c>
      <c r="H8" s="24">
        <f t="shared" si="1"/>
        <v>624</v>
      </c>
      <c r="I8" s="24">
        <f t="shared" si="1"/>
        <v>2020</v>
      </c>
      <c r="J8" s="24">
        <f t="shared" si="1"/>
        <v>23534</v>
      </c>
      <c r="K8" s="24">
        <f t="shared" si="1"/>
        <v>11391</v>
      </c>
      <c r="L8" s="24">
        <f t="shared" si="1"/>
        <v>6890</v>
      </c>
      <c r="M8" s="24">
        <f t="shared" si="1"/>
        <v>624</v>
      </c>
      <c r="N8" s="24">
        <f t="shared" si="1"/>
        <v>2020</v>
      </c>
      <c r="O8" s="24">
        <f t="shared" si="1"/>
        <v>20925</v>
      </c>
      <c r="P8" s="24">
        <f t="shared" si="1"/>
        <v>14081.1</v>
      </c>
      <c r="Q8" s="24">
        <f t="shared" si="1"/>
        <v>8374.4</v>
      </c>
      <c r="R8" s="24">
        <f t="shared" si="1"/>
        <v>1823</v>
      </c>
      <c r="S8" s="24">
        <f t="shared" si="1"/>
        <v>6393.9</v>
      </c>
      <c r="T8" s="24">
        <f t="shared" si="1"/>
        <v>30672.4</v>
      </c>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c r="CE8" s="62"/>
      <c r="CF8" s="62"/>
      <c r="CG8" s="62"/>
      <c r="CH8" s="62"/>
      <c r="CI8" s="62"/>
      <c r="CJ8" s="62"/>
      <c r="CK8" s="62"/>
      <c r="CL8" s="62"/>
      <c r="CM8" s="62"/>
      <c r="CN8" s="62"/>
      <c r="CO8" s="62"/>
      <c r="CP8" s="62"/>
      <c r="CQ8" s="62"/>
      <c r="CR8" s="62"/>
      <c r="CS8" s="62"/>
      <c r="CT8" s="62"/>
      <c r="CU8" s="62"/>
      <c r="CV8" s="62"/>
      <c r="CW8" s="62"/>
      <c r="CX8" s="62"/>
      <c r="CY8" s="62"/>
      <c r="CZ8" s="62"/>
      <c r="DA8" s="62"/>
      <c r="DB8" s="62"/>
      <c r="DC8" s="62"/>
      <c r="DD8" s="62"/>
      <c r="DE8" s="62"/>
      <c r="DF8" s="62"/>
      <c r="DG8" s="62"/>
      <c r="DH8" s="62"/>
      <c r="DI8" s="62"/>
      <c r="DJ8" s="62"/>
      <c r="DK8" s="62"/>
      <c r="DL8" s="62"/>
      <c r="DM8" s="62"/>
      <c r="DN8" s="62"/>
      <c r="DO8" s="62"/>
      <c r="DP8" s="62"/>
      <c r="DQ8" s="62"/>
      <c r="DR8" s="62"/>
      <c r="DS8" s="62"/>
      <c r="DT8" s="62"/>
      <c r="DU8" s="62"/>
      <c r="DV8" s="62"/>
      <c r="DW8" s="62"/>
      <c r="DX8" s="62"/>
      <c r="DY8" s="62"/>
      <c r="DZ8" s="62"/>
      <c r="EA8" s="62"/>
      <c r="EB8" s="62"/>
      <c r="EC8" s="62"/>
      <c r="ED8" s="62"/>
      <c r="EE8" s="62"/>
      <c r="EF8" s="62"/>
      <c r="EG8" s="62"/>
      <c r="EH8" s="62"/>
      <c r="EI8" s="62"/>
      <c r="EJ8" s="62"/>
      <c r="EK8" s="62"/>
      <c r="EL8" s="62"/>
      <c r="EM8" s="62"/>
      <c r="EN8" s="62"/>
      <c r="EO8" s="62"/>
      <c r="EP8" s="62"/>
      <c r="EQ8" s="62"/>
      <c r="ER8" s="62"/>
      <c r="ES8" s="62"/>
      <c r="ET8" s="62"/>
      <c r="EU8" s="62"/>
      <c r="EV8" s="62"/>
      <c r="EW8" s="62"/>
      <c r="EX8" s="62"/>
      <c r="EY8" s="62"/>
      <c r="EZ8" s="62"/>
      <c r="FA8" s="62"/>
      <c r="FB8" s="62"/>
      <c r="FC8" s="62"/>
      <c r="FD8" s="62"/>
      <c r="FE8" s="62"/>
      <c r="FF8" s="62"/>
      <c r="FG8" s="62"/>
      <c r="FH8" s="62"/>
      <c r="FI8" s="62"/>
      <c r="FJ8" s="62"/>
      <c r="FK8" s="62"/>
      <c r="FL8" s="62"/>
      <c r="FM8" s="62"/>
      <c r="FN8" s="62"/>
      <c r="FO8" s="67"/>
      <c r="FP8" s="67"/>
      <c r="FQ8" s="67"/>
      <c r="FR8" s="67"/>
      <c r="FS8" s="67"/>
      <c r="FT8" s="67"/>
      <c r="FU8" s="67"/>
      <c r="FV8" s="67"/>
      <c r="FW8" s="67"/>
      <c r="FX8" s="67"/>
      <c r="FY8" s="67"/>
      <c r="FZ8" s="67"/>
      <c r="GA8" s="67"/>
      <c r="GB8" s="67"/>
      <c r="GC8" s="67"/>
      <c r="GD8" s="67"/>
      <c r="GE8" s="67"/>
      <c r="GF8" s="67"/>
      <c r="GG8" s="67"/>
      <c r="GH8" s="67"/>
      <c r="GI8" s="67"/>
      <c r="GJ8" s="67"/>
      <c r="GK8" s="67"/>
      <c r="GL8" s="67"/>
      <c r="GM8" s="67"/>
      <c r="GN8" s="67"/>
      <c r="GO8" s="67"/>
      <c r="GP8" s="67"/>
      <c r="GQ8" s="67"/>
      <c r="GR8" s="67"/>
      <c r="GS8" s="67"/>
      <c r="GT8" s="67"/>
      <c r="GU8" s="67"/>
      <c r="GV8" s="67"/>
      <c r="GW8" s="67"/>
      <c r="GX8" s="67"/>
      <c r="GY8" s="67"/>
      <c r="GZ8" s="67"/>
      <c r="HA8" s="67"/>
      <c r="HB8" s="67"/>
      <c r="HC8" s="67"/>
      <c r="HD8" s="67"/>
      <c r="HE8" s="67"/>
      <c r="HF8" s="67"/>
      <c r="HG8" s="67"/>
      <c r="HH8" s="67"/>
      <c r="HI8" s="67"/>
      <c r="HJ8" s="67"/>
      <c r="HK8" s="67"/>
      <c r="HL8" s="67"/>
      <c r="HM8" s="67"/>
      <c r="HN8" s="67"/>
      <c r="HO8" s="67"/>
      <c r="HP8" s="67"/>
    </row>
    <row r="9" s="4" customFormat="1" ht="103.5" customHeight="1" spans="1:20">
      <c r="A9" s="27"/>
      <c r="B9" s="28" t="s">
        <v>17</v>
      </c>
      <c r="C9" s="29" t="s">
        <v>18</v>
      </c>
      <c r="D9" s="29" t="s">
        <v>19</v>
      </c>
      <c r="E9" s="29" t="s">
        <v>20</v>
      </c>
      <c r="F9" s="30">
        <v>9480</v>
      </c>
      <c r="G9" s="30"/>
      <c r="H9" s="30"/>
      <c r="I9" s="30"/>
      <c r="J9" s="30">
        <f>SUM(F9:I9)</f>
        <v>9480</v>
      </c>
      <c r="K9" s="30">
        <v>9480</v>
      </c>
      <c r="L9" s="30"/>
      <c r="M9" s="30"/>
      <c r="N9" s="30"/>
      <c r="O9" s="30">
        <f>SUM(K9:N9)</f>
        <v>9480</v>
      </c>
      <c r="P9" s="54">
        <v>9510</v>
      </c>
      <c r="Q9" s="54"/>
      <c r="R9" s="54"/>
      <c r="S9" s="54"/>
      <c r="T9" s="30">
        <f>SUM(P9:S9)</f>
        <v>9510</v>
      </c>
    </row>
    <row r="10" s="4" customFormat="1" ht="47.25" customHeight="1" spans="1:20">
      <c r="A10" s="27"/>
      <c r="B10" s="28" t="s">
        <v>21</v>
      </c>
      <c r="C10" s="29" t="s">
        <v>22</v>
      </c>
      <c r="D10" s="29" t="s">
        <v>19</v>
      </c>
      <c r="E10" s="29" t="s">
        <v>23</v>
      </c>
      <c r="F10" s="30">
        <v>300</v>
      </c>
      <c r="G10" s="30"/>
      <c r="H10" s="30"/>
      <c r="I10" s="30"/>
      <c r="J10" s="30">
        <f>SUM(F10:I10)</f>
        <v>300</v>
      </c>
      <c r="K10" s="30">
        <v>300</v>
      </c>
      <c r="L10" s="30"/>
      <c r="M10" s="30"/>
      <c r="N10" s="30"/>
      <c r="O10" s="30">
        <f>SUM(K10:N10)</f>
        <v>300</v>
      </c>
      <c r="P10" s="54">
        <v>300</v>
      </c>
      <c r="Q10" s="54"/>
      <c r="R10" s="54"/>
      <c r="S10" s="54"/>
      <c r="T10" s="30">
        <f>SUM(P10:S10)</f>
        <v>300</v>
      </c>
    </row>
    <row r="11" s="4" customFormat="1" ht="47.25" customHeight="1" spans="1:20">
      <c r="A11" s="27"/>
      <c r="B11" s="28" t="s">
        <v>24</v>
      </c>
      <c r="C11" s="29" t="s">
        <v>25</v>
      </c>
      <c r="D11" s="29" t="s">
        <v>19</v>
      </c>
      <c r="E11" s="29" t="s">
        <v>23</v>
      </c>
      <c r="F11" s="30">
        <v>140</v>
      </c>
      <c r="G11" s="30"/>
      <c r="H11" s="30"/>
      <c r="I11" s="30"/>
      <c r="J11" s="30">
        <f>SUM(F11:I11)</f>
        <v>140</v>
      </c>
      <c r="K11" s="30">
        <v>140</v>
      </c>
      <c r="L11" s="30"/>
      <c r="M11" s="30"/>
      <c r="N11" s="30"/>
      <c r="O11" s="30">
        <f>SUM(K11:N11)</f>
        <v>140</v>
      </c>
      <c r="P11" s="54">
        <v>50</v>
      </c>
      <c r="Q11" s="54"/>
      <c r="R11" s="54"/>
      <c r="S11" s="54"/>
      <c r="T11" s="30">
        <f>SUM(P11:S11)</f>
        <v>50</v>
      </c>
    </row>
    <row r="12" s="4" customFormat="1" ht="47.25" customHeight="1" spans="1:224">
      <c r="A12" s="27"/>
      <c r="B12" s="28" t="s">
        <v>26</v>
      </c>
      <c r="C12" s="31" t="s">
        <v>27</v>
      </c>
      <c r="D12" s="31" t="s">
        <v>28</v>
      </c>
      <c r="E12" s="29" t="s">
        <v>29</v>
      </c>
      <c r="F12" s="30">
        <v>70</v>
      </c>
      <c r="G12" s="30"/>
      <c r="H12" s="30"/>
      <c r="I12" s="30"/>
      <c r="J12" s="30">
        <f>SUM(F12:I12)</f>
        <v>70</v>
      </c>
      <c r="K12" s="30">
        <v>70</v>
      </c>
      <c r="L12" s="30"/>
      <c r="M12" s="30"/>
      <c r="N12" s="30"/>
      <c r="O12" s="30">
        <f>SUM(K12:N12)</f>
        <v>70</v>
      </c>
      <c r="P12" s="54">
        <v>122</v>
      </c>
      <c r="Q12" s="54"/>
      <c r="R12" s="54"/>
      <c r="S12" s="54">
        <v>24</v>
      </c>
      <c r="T12" s="30">
        <v>146</v>
      </c>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row>
    <row r="13" s="5" customFormat="1" ht="47.25" customHeight="1" spans="1:224">
      <c r="A13" s="27"/>
      <c r="B13" s="28" t="s">
        <v>30</v>
      </c>
      <c r="C13" s="31" t="s">
        <v>31</v>
      </c>
      <c r="D13" s="29" t="s">
        <v>32</v>
      </c>
      <c r="E13" s="29" t="s">
        <v>33</v>
      </c>
      <c r="F13" s="30"/>
      <c r="G13" s="30">
        <v>1331</v>
      </c>
      <c r="H13" s="30"/>
      <c r="I13" s="30"/>
      <c r="J13" s="30">
        <f>SUM(F13:I13)</f>
        <v>1331</v>
      </c>
      <c r="K13" s="30"/>
      <c r="L13" s="30">
        <v>1331</v>
      </c>
      <c r="M13" s="30"/>
      <c r="N13" s="30"/>
      <c r="O13" s="30">
        <f>SUM(K13:N13)</f>
        <v>1331</v>
      </c>
      <c r="P13" s="54"/>
      <c r="Q13" s="54">
        <v>1331</v>
      </c>
      <c r="R13" s="54"/>
      <c r="S13" s="54"/>
      <c r="T13" s="30">
        <f>SUM(P13:S13)</f>
        <v>1331</v>
      </c>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c r="HI13" s="10"/>
      <c r="HJ13" s="10"/>
      <c r="HK13" s="10"/>
      <c r="HL13" s="10"/>
      <c r="HM13" s="10"/>
      <c r="HN13" s="10"/>
      <c r="HO13" s="10"/>
      <c r="HP13" s="10"/>
    </row>
    <row r="14" s="5" customFormat="1" ht="64.5" customHeight="1" spans="1:224">
      <c r="A14" s="27"/>
      <c r="B14" s="28" t="s">
        <v>34</v>
      </c>
      <c r="C14" s="31" t="s">
        <v>35</v>
      </c>
      <c r="D14" s="29" t="s">
        <v>36</v>
      </c>
      <c r="E14" s="29" t="s">
        <v>37</v>
      </c>
      <c r="F14" s="30"/>
      <c r="G14" s="30"/>
      <c r="H14" s="30"/>
      <c r="I14" s="30"/>
      <c r="J14" s="30"/>
      <c r="K14" s="30"/>
      <c r="L14" s="30"/>
      <c r="M14" s="30"/>
      <c r="N14" s="30"/>
      <c r="O14" s="30"/>
      <c r="P14" s="54">
        <v>3300</v>
      </c>
      <c r="Q14" s="54"/>
      <c r="R14" s="54"/>
      <c r="S14" s="54"/>
      <c r="T14" s="30">
        <f>SUM(P14:S14)</f>
        <v>3300</v>
      </c>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c r="HE14" s="10"/>
      <c r="HF14" s="10"/>
      <c r="HG14" s="10"/>
      <c r="HH14" s="10"/>
      <c r="HI14" s="10"/>
      <c r="HJ14" s="10"/>
      <c r="HK14" s="10"/>
      <c r="HL14" s="10"/>
      <c r="HM14" s="10"/>
      <c r="HN14" s="10"/>
      <c r="HO14" s="10"/>
      <c r="HP14" s="10"/>
    </row>
    <row r="15" s="5" customFormat="1" ht="47.25" customHeight="1" spans="1:224">
      <c r="A15" s="32"/>
      <c r="B15" s="28" t="s">
        <v>38</v>
      </c>
      <c r="C15" s="31" t="s">
        <v>39</v>
      </c>
      <c r="D15" s="29" t="s">
        <v>40</v>
      </c>
      <c r="E15" s="29" t="s">
        <v>41</v>
      </c>
      <c r="F15" s="30"/>
      <c r="G15" s="30"/>
      <c r="H15" s="30"/>
      <c r="I15" s="30"/>
      <c r="J15" s="30"/>
      <c r="K15" s="30"/>
      <c r="L15" s="30"/>
      <c r="M15" s="30"/>
      <c r="N15" s="30"/>
      <c r="O15" s="30"/>
      <c r="P15" s="54"/>
      <c r="Q15" s="54">
        <v>146.4</v>
      </c>
      <c r="R15" s="54"/>
      <c r="S15" s="54"/>
      <c r="T15" s="30">
        <f>SUM(P15:S15)</f>
        <v>146.4</v>
      </c>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c r="HE15" s="10"/>
      <c r="HF15" s="10"/>
      <c r="HG15" s="10"/>
      <c r="HH15" s="10"/>
      <c r="HI15" s="10"/>
      <c r="HJ15" s="10"/>
      <c r="HK15" s="10"/>
      <c r="HL15" s="10"/>
      <c r="HM15" s="10"/>
      <c r="HN15" s="10"/>
      <c r="HO15" s="10"/>
      <c r="HP15" s="10"/>
    </row>
    <row r="16" s="5" customFormat="1" ht="118.5" customHeight="1" spans="1:224">
      <c r="A16" s="27"/>
      <c r="B16" s="28" t="s">
        <v>42</v>
      </c>
      <c r="C16" s="28" t="s">
        <v>43</v>
      </c>
      <c r="D16" s="33"/>
      <c r="E16" s="29" t="s">
        <v>44</v>
      </c>
      <c r="F16" s="30"/>
      <c r="G16" s="30">
        <v>2609</v>
      </c>
      <c r="H16" s="30"/>
      <c r="I16" s="30"/>
      <c r="J16" s="30">
        <f>SUM(F16:I16)</f>
        <v>2609</v>
      </c>
      <c r="K16" s="30"/>
      <c r="L16" s="30"/>
      <c r="M16" s="30"/>
      <c r="N16" s="30"/>
      <c r="O16" s="30"/>
      <c r="P16" s="54"/>
      <c r="Q16" s="54"/>
      <c r="R16" s="54"/>
      <c r="S16" s="54">
        <v>3440</v>
      </c>
      <c r="T16" s="30">
        <v>3440</v>
      </c>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O16" s="10"/>
      <c r="HP16" s="10"/>
    </row>
    <row r="17" s="5" customFormat="1" ht="47.25" customHeight="1" spans="1:232">
      <c r="A17" s="28"/>
      <c r="B17" s="28" t="s">
        <v>45</v>
      </c>
      <c r="C17" s="28" t="s">
        <v>46</v>
      </c>
      <c r="D17" s="28"/>
      <c r="E17" s="28"/>
      <c r="F17" s="34">
        <v>550</v>
      </c>
      <c r="G17" s="34"/>
      <c r="H17" s="34"/>
      <c r="I17" s="34"/>
      <c r="J17" s="30">
        <f>SUM(F17:I17)</f>
        <v>550</v>
      </c>
      <c r="K17" s="34">
        <v>550</v>
      </c>
      <c r="L17" s="34"/>
      <c r="M17" s="34"/>
      <c r="N17" s="34"/>
      <c r="O17" s="30">
        <f>SUM(K17:N17)</f>
        <v>550</v>
      </c>
      <c r="P17" s="55"/>
      <c r="Q17" s="55"/>
      <c r="R17" s="55"/>
      <c r="S17" s="55"/>
      <c r="T17" s="30"/>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c r="EZ17" s="63"/>
      <c r="FA17" s="63"/>
      <c r="FB17" s="63"/>
      <c r="FC17" s="63"/>
      <c r="FD17" s="63"/>
      <c r="FE17" s="63"/>
      <c r="FF17" s="63"/>
      <c r="FG17" s="63"/>
      <c r="FH17" s="63"/>
      <c r="FI17" s="63"/>
      <c r="FJ17" s="63"/>
      <c r="FK17" s="63"/>
      <c r="FL17" s="63"/>
      <c r="FM17" s="63"/>
      <c r="FN17" s="63"/>
      <c r="FO17" s="63"/>
      <c r="FP17" s="63"/>
      <c r="FQ17" s="63"/>
      <c r="FR17" s="63"/>
      <c r="FS17" s="63"/>
      <c r="FT17" s="63"/>
      <c r="FU17" s="63"/>
      <c r="FV17" s="63"/>
      <c r="FW17" s="63"/>
      <c r="FX17" s="63"/>
      <c r="FY17" s="63"/>
      <c r="FZ17" s="63"/>
      <c r="GA17" s="63"/>
      <c r="GB17" s="63"/>
      <c r="GC17" s="63"/>
      <c r="GD17" s="63"/>
      <c r="GE17" s="63"/>
      <c r="GF17" s="63"/>
      <c r="GG17" s="63"/>
      <c r="GH17" s="63"/>
      <c r="GI17" s="63"/>
      <c r="GJ17" s="63"/>
      <c r="GK17" s="63"/>
      <c r="GL17" s="63"/>
      <c r="GM17" s="63"/>
      <c r="GN17" s="63"/>
      <c r="GO17" s="63"/>
      <c r="GP17" s="63"/>
      <c r="GQ17" s="63"/>
      <c r="GR17" s="63"/>
      <c r="GS17" s="63"/>
      <c r="GT17" s="63"/>
      <c r="GU17" s="63"/>
      <c r="GV17" s="63"/>
      <c r="GW17" s="63"/>
      <c r="GX17" s="63"/>
      <c r="GY17" s="63"/>
      <c r="GZ17" s="63"/>
      <c r="HA17" s="63"/>
      <c r="HB17" s="63"/>
      <c r="HC17" s="63"/>
      <c r="HD17" s="63"/>
      <c r="HE17" s="63"/>
      <c r="HF17" s="63"/>
      <c r="HG17" s="63"/>
      <c r="HH17" s="63"/>
      <c r="HI17" s="63"/>
      <c r="HJ17" s="63"/>
      <c r="HK17" s="63"/>
      <c r="HL17" s="63"/>
      <c r="HM17" s="63"/>
      <c r="HN17" s="63"/>
      <c r="HO17" s="63"/>
      <c r="HP17" s="63"/>
      <c r="HQ17" s="63"/>
      <c r="HR17" s="63"/>
      <c r="HS17" s="63"/>
      <c r="HT17" s="63"/>
      <c r="HU17" s="63"/>
      <c r="HV17" s="63"/>
      <c r="HW17" s="63"/>
      <c r="HX17" s="63"/>
    </row>
    <row r="18" s="5" customFormat="1" ht="69" customHeight="1" spans="1:232">
      <c r="A18" s="28"/>
      <c r="B18" s="28" t="s">
        <v>47</v>
      </c>
      <c r="C18" s="28" t="s">
        <v>48</v>
      </c>
      <c r="D18" s="29" t="s">
        <v>19</v>
      </c>
      <c r="E18" s="29" t="s">
        <v>49</v>
      </c>
      <c r="F18" s="34"/>
      <c r="G18" s="34">
        <v>423</v>
      </c>
      <c r="H18" s="34"/>
      <c r="I18" s="34"/>
      <c r="J18" s="30">
        <f>SUM(F18:I18)</f>
        <v>423</v>
      </c>
      <c r="K18" s="34"/>
      <c r="L18" s="34">
        <v>423</v>
      </c>
      <c r="M18" s="34"/>
      <c r="N18" s="34"/>
      <c r="O18" s="30">
        <f>SUM(K18:N18)</f>
        <v>423</v>
      </c>
      <c r="P18" s="55">
        <v>239.1</v>
      </c>
      <c r="Q18" s="55"/>
      <c r="R18" s="55"/>
      <c r="S18" s="55">
        <v>189</v>
      </c>
      <c r="T18" s="30">
        <f>SUM(P18:S18)</f>
        <v>428.1</v>
      </c>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c r="EZ18" s="63"/>
      <c r="FA18" s="63"/>
      <c r="FB18" s="63"/>
      <c r="FC18" s="63"/>
      <c r="FD18" s="63"/>
      <c r="FE18" s="63"/>
      <c r="FF18" s="63"/>
      <c r="FG18" s="63"/>
      <c r="FH18" s="63"/>
      <c r="FI18" s="63"/>
      <c r="FJ18" s="63"/>
      <c r="FK18" s="63"/>
      <c r="FL18" s="63"/>
      <c r="FM18" s="63"/>
      <c r="FN18" s="63"/>
      <c r="FO18" s="63"/>
      <c r="FP18" s="63"/>
      <c r="FQ18" s="63"/>
      <c r="FR18" s="63"/>
      <c r="FS18" s="63"/>
      <c r="FT18" s="63"/>
      <c r="FU18" s="63"/>
      <c r="FV18" s="63"/>
      <c r="FW18" s="63"/>
      <c r="FX18" s="63"/>
      <c r="FY18" s="63"/>
      <c r="FZ18" s="63"/>
      <c r="GA18" s="63"/>
      <c r="GB18" s="63"/>
      <c r="GC18" s="63"/>
      <c r="GD18" s="63"/>
      <c r="GE18" s="63"/>
      <c r="GF18" s="63"/>
      <c r="GG18" s="63"/>
      <c r="GH18" s="63"/>
      <c r="GI18" s="63"/>
      <c r="GJ18" s="63"/>
      <c r="GK18" s="63"/>
      <c r="GL18" s="63"/>
      <c r="GM18" s="63"/>
      <c r="GN18" s="63"/>
      <c r="GO18" s="63"/>
      <c r="GP18" s="63"/>
      <c r="GQ18" s="63"/>
      <c r="GR18" s="63"/>
      <c r="GS18" s="63"/>
      <c r="GT18" s="63"/>
      <c r="GU18" s="63"/>
      <c r="GV18" s="63"/>
      <c r="GW18" s="63"/>
      <c r="GX18" s="63"/>
      <c r="GY18" s="63"/>
      <c r="GZ18" s="63"/>
      <c r="HA18" s="63"/>
      <c r="HB18" s="63"/>
      <c r="HC18" s="63"/>
      <c r="HD18" s="63"/>
      <c r="HE18" s="63"/>
      <c r="HF18" s="63"/>
      <c r="HG18" s="63"/>
      <c r="HH18" s="63"/>
      <c r="HI18" s="63"/>
      <c r="HJ18" s="63"/>
      <c r="HK18" s="63"/>
      <c r="HL18" s="63"/>
      <c r="HM18" s="63"/>
      <c r="HN18" s="63"/>
      <c r="HO18" s="63"/>
      <c r="HP18" s="63"/>
      <c r="HQ18" s="63"/>
      <c r="HR18" s="63"/>
      <c r="HS18" s="63"/>
      <c r="HT18" s="63"/>
      <c r="HU18" s="63"/>
      <c r="HV18" s="63"/>
      <c r="HW18" s="63"/>
      <c r="HX18" s="63"/>
    </row>
    <row r="19" s="5" customFormat="1" ht="47.25" customHeight="1" spans="1:232">
      <c r="A19" s="28"/>
      <c r="B19" s="28" t="s">
        <v>50</v>
      </c>
      <c r="C19" s="28" t="s">
        <v>51</v>
      </c>
      <c r="D19" s="28"/>
      <c r="E19" s="28" t="s">
        <v>52</v>
      </c>
      <c r="F19" s="34"/>
      <c r="G19" s="34"/>
      <c r="H19" s="34"/>
      <c r="I19" s="34">
        <v>20</v>
      </c>
      <c r="J19" s="30">
        <f>SUM(F19:I19)</f>
        <v>20</v>
      </c>
      <c r="K19" s="34"/>
      <c r="L19" s="34"/>
      <c r="M19" s="34"/>
      <c r="N19" s="34">
        <v>20</v>
      </c>
      <c r="O19" s="30">
        <f>SUM(K19:N19)</f>
        <v>20</v>
      </c>
      <c r="P19" s="55"/>
      <c r="Q19" s="55"/>
      <c r="R19" s="55"/>
      <c r="S19" s="55">
        <v>20</v>
      </c>
      <c r="T19" s="30">
        <f>SUM(P19:S19)</f>
        <v>20</v>
      </c>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c r="EZ19" s="63"/>
      <c r="FA19" s="63"/>
      <c r="FB19" s="63"/>
      <c r="FC19" s="63"/>
      <c r="FD19" s="63"/>
      <c r="FE19" s="63"/>
      <c r="FF19" s="63"/>
      <c r="FG19" s="63"/>
      <c r="FH19" s="63"/>
      <c r="FI19" s="63"/>
      <c r="FJ19" s="63"/>
      <c r="FK19" s="63"/>
      <c r="FL19" s="63"/>
      <c r="FM19" s="63"/>
      <c r="FN19" s="63"/>
      <c r="FO19" s="63"/>
      <c r="FP19" s="63"/>
      <c r="FQ19" s="63"/>
      <c r="FR19" s="63"/>
      <c r="FS19" s="63"/>
      <c r="FT19" s="63"/>
      <c r="FU19" s="63"/>
      <c r="FV19" s="63"/>
      <c r="FW19" s="63"/>
      <c r="FX19" s="63"/>
      <c r="FY19" s="63"/>
      <c r="FZ19" s="63"/>
      <c r="GA19" s="63"/>
      <c r="GB19" s="63"/>
      <c r="GC19" s="63"/>
      <c r="GD19" s="63"/>
      <c r="GE19" s="63"/>
      <c r="GF19" s="63"/>
      <c r="GG19" s="63"/>
      <c r="GH19" s="63"/>
      <c r="GI19" s="63"/>
      <c r="GJ19" s="63"/>
      <c r="GK19" s="63"/>
      <c r="GL19" s="63"/>
      <c r="GM19" s="63"/>
      <c r="GN19" s="63"/>
      <c r="GO19" s="63"/>
      <c r="GP19" s="63"/>
      <c r="GQ19" s="63"/>
      <c r="GR19" s="63"/>
      <c r="GS19" s="63"/>
      <c r="GT19" s="63"/>
      <c r="GU19" s="63"/>
      <c r="GV19" s="63"/>
      <c r="GW19" s="63"/>
      <c r="GX19" s="63"/>
      <c r="GY19" s="63"/>
      <c r="GZ19" s="63"/>
      <c r="HA19" s="63"/>
      <c r="HB19" s="63"/>
      <c r="HC19" s="63"/>
      <c r="HD19" s="63"/>
      <c r="HE19" s="63"/>
      <c r="HF19" s="63"/>
      <c r="HG19" s="63"/>
      <c r="HH19" s="63"/>
      <c r="HI19" s="63"/>
      <c r="HJ19" s="63"/>
      <c r="HK19" s="63"/>
      <c r="HL19" s="63"/>
      <c r="HM19" s="63"/>
      <c r="HN19" s="63"/>
      <c r="HO19" s="63"/>
      <c r="HP19" s="63"/>
      <c r="HQ19" s="63"/>
      <c r="HR19" s="63"/>
      <c r="HS19" s="63"/>
      <c r="HT19" s="63"/>
      <c r="HU19" s="63"/>
      <c r="HV19" s="63"/>
      <c r="HW19" s="63"/>
      <c r="HX19" s="63"/>
    </row>
    <row r="20" s="6" customFormat="1" ht="47.25" customHeight="1" spans="1:244">
      <c r="A20" s="35"/>
      <c r="B20" s="28" t="s">
        <v>53</v>
      </c>
      <c r="C20" s="28" t="s">
        <v>54</v>
      </c>
      <c r="D20" s="33"/>
      <c r="E20" s="28" t="s">
        <v>55</v>
      </c>
      <c r="F20" s="34"/>
      <c r="G20" s="34"/>
      <c r="H20" s="34"/>
      <c r="I20" s="33"/>
      <c r="J20" s="33"/>
      <c r="K20" s="34"/>
      <c r="L20" s="34"/>
      <c r="M20" s="34"/>
      <c r="N20" s="34"/>
      <c r="O20" s="30"/>
      <c r="P20" s="55"/>
      <c r="Q20" s="55"/>
      <c r="R20" s="55"/>
      <c r="S20" s="30">
        <v>100</v>
      </c>
      <c r="T20" s="30">
        <v>100</v>
      </c>
      <c r="U20" s="63"/>
      <c r="V20" s="63"/>
      <c r="W20" s="64"/>
      <c r="X20" s="64"/>
      <c r="Y20" s="64"/>
      <c r="Z20" s="64"/>
      <c r="AA20" s="64"/>
      <c r="AB20" s="64"/>
      <c r="AC20" s="64"/>
      <c r="AD20" s="64"/>
      <c r="AE20" s="64"/>
      <c r="AF20" s="64"/>
      <c r="AG20" s="64"/>
      <c r="AH20" s="64"/>
      <c r="AI20" s="64"/>
      <c r="AJ20" s="64"/>
      <c r="AK20" s="64"/>
      <c r="AL20" s="64"/>
      <c r="AM20" s="64"/>
      <c r="AN20" s="64"/>
      <c r="AO20" s="64"/>
      <c r="AP20" s="64"/>
      <c r="AQ20" s="64"/>
      <c r="AR20" s="64"/>
      <c r="AS20" s="64"/>
      <c r="AT20" s="64"/>
      <c r="AU20" s="64"/>
      <c r="AV20" s="64"/>
      <c r="AW20" s="64"/>
      <c r="AX20" s="64"/>
      <c r="AY20" s="64"/>
      <c r="AZ20" s="64"/>
      <c r="BA20" s="64"/>
      <c r="BB20" s="64"/>
      <c r="BC20" s="64"/>
      <c r="BD20" s="64"/>
      <c r="BE20" s="64"/>
      <c r="BF20" s="64"/>
      <c r="BG20" s="64"/>
      <c r="BH20" s="64"/>
      <c r="BI20" s="64"/>
      <c r="BJ20" s="64"/>
      <c r="BK20" s="64"/>
      <c r="BL20" s="64"/>
      <c r="BM20" s="64"/>
      <c r="BN20" s="64"/>
      <c r="BO20" s="64"/>
      <c r="BP20" s="64"/>
      <c r="BQ20" s="64"/>
      <c r="BR20" s="64"/>
      <c r="BS20" s="64"/>
      <c r="BT20" s="64"/>
      <c r="BU20" s="64"/>
      <c r="BV20" s="64"/>
      <c r="BW20" s="64"/>
      <c r="BX20" s="64"/>
      <c r="BY20" s="64"/>
      <c r="BZ20" s="64"/>
      <c r="CA20" s="64"/>
      <c r="CB20" s="64"/>
      <c r="CC20" s="64"/>
      <c r="CD20" s="64"/>
      <c r="CE20" s="64"/>
      <c r="CF20" s="64"/>
      <c r="CG20" s="64"/>
      <c r="CH20" s="64"/>
      <c r="CI20" s="64"/>
      <c r="CJ20" s="64"/>
      <c r="CK20" s="64"/>
      <c r="CL20" s="64"/>
      <c r="CM20" s="64"/>
      <c r="CN20" s="64"/>
      <c r="CO20" s="64"/>
      <c r="CP20" s="64"/>
      <c r="CQ20" s="64"/>
      <c r="CR20" s="64"/>
      <c r="CS20" s="64"/>
      <c r="CT20" s="64"/>
      <c r="CU20" s="64"/>
      <c r="CV20" s="64"/>
      <c r="CW20" s="64"/>
      <c r="CX20" s="64"/>
      <c r="CY20" s="64"/>
      <c r="CZ20" s="64"/>
      <c r="DA20" s="64"/>
      <c r="DB20" s="64"/>
      <c r="DC20" s="64"/>
      <c r="DD20" s="64"/>
      <c r="DE20" s="64"/>
      <c r="DF20" s="64"/>
      <c r="DG20" s="64"/>
      <c r="DH20" s="64"/>
      <c r="DI20" s="64"/>
      <c r="DJ20" s="64"/>
      <c r="DK20" s="64"/>
      <c r="DL20" s="64"/>
      <c r="DM20" s="64"/>
      <c r="DN20" s="64"/>
      <c r="DO20" s="64"/>
      <c r="DP20" s="64"/>
      <c r="DQ20" s="64"/>
      <c r="DR20" s="64"/>
      <c r="DS20" s="64"/>
      <c r="DT20" s="64"/>
      <c r="DU20" s="64"/>
      <c r="DV20" s="64"/>
      <c r="DW20" s="64"/>
      <c r="DX20" s="64"/>
      <c r="DY20" s="64"/>
      <c r="DZ20" s="64"/>
      <c r="EA20" s="64"/>
      <c r="EB20" s="64"/>
      <c r="EC20" s="64"/>
      <c r="ED20" s="64"/>
      <c r="EE20" s="64"/>
      <c r="EF20" s="64"/>
      <c r="EG20" s="64"/>
      <c r="EH20" s="64"/>
      <c r="EI20" s="64"/>
      <c r="EJ20" s="64"/>
      <c r="EK20" s="64"/>
      <c r="EL20" s="64"/>
      <c r="EM20" s="64"/>
      <c r="EN20" s="64"/>
      <c r="EO20" s="64"/>
      <c r="EP20" s="64"/>
      <c r="EQ20" s="64"/>
      <c r="ER20" s="64"/>
      <c r="ES20" s="64"/>
      <c r="ET20" s="64"/>
      <c r="EU20" s="64"/>
      <c r="EV20" s="64"/>
      <c r="EW20" s="64"/>
      <c r="EX20" s="64"/>
      <c r="EY20" s="64"/>
      <c r="EZ20" s="64"/>
      <c r="FA20" s="64"/>
      <c r="FB20" s="64"/>
      <c r="FC20" s="64"/>
      <c r="FD20" s="64"/>
      <c r="FE20" s="64"/>
      <c r="FF20" s="64"/>
      <c r="FG20" s="64"/>
      <c r="FH20" s="64"/>
      <c r="FI20" s="64"/>
      <c r="FJ20" s="64"/>
      <c r="FK20" s="64"/>
      <c r="FL20" s="64"/>
      <c r="FM20" s="64"/>
      <c r="FN20" s="64"/>
      <c r="FO20" s="64"/>
      <c r="FP20" s="64"/>
      <c r="FQ20" s="64"/>
      <c r="FR20" s="64"/>
      <c r="FS20" s="64"/>
      <c r="FT20" s="64"/>
      <c r="FU20" s="64"/>
      <c r="FV20" s="64"/>
      <c r="FW20" s="64"/>
      <c r="FX20" s="64"/>
      <c r="FY20" s="64"/>
      <c r="FZ20" s="64"/>
      <c r="GA20" s="64"/>
      <c r="GB20" s="64"/>
      <c r="GC20" s="64"/>
      <c r="GD20" s="64"/>
      <c r="GE20" s="64"/>
      <c r="GF20" s="64"/>
      <c r="GG20" s="64"/>
      <c r="GH20" s="64"/>
      <c r="GI20" s="64"/>
      <c r="GJ20" s="64"/>
      <c r="GK20" s="64"/>
      <c r="GL20" s="64"/>
      <c r="GM20" s="64"/>
      <c r="GN20" s="64"/>
      <c r="GO20" s="64"/>
      <c r="GP20" s="64"/>
      <c r="GQ20" s="64"/>
      <c r="GR20" s="64"/>
      <c r="GS20" s="64"/>
      <c r="GT20" s="64"/>
      <c r="GU20" s="64"/>
      <c r="GV20" s="64"/>
      <c r="GW20" s="64"/>
      <c r="GX20" s="64"/>
      <c r="GY20" s="64"/>
      <c r="GZ20" s="64"/>
      <c r="HA20" s="64"/>
      <c r="HB20" s="64"/>
      <c r="HC20" s="64"/>
      <c r="HD20" s="64"/>
      <c r="HE20" s="64"/>
      <c r="HF20" s="64"/>
      <c r="HG20" s="64"/>
      <c r="HH20" s="64"/>
      <c r="HI20" s="64"/>
      <c r="HJ20" s="64"/>
      <c r="HK20" s="64"/>
      <c r="HL20" s="64"/>
      <c r="HM20" s="64"/>
      <c r="HN20" s="64"/>
      <c r="HO20" s="64"/>
      <c r="HP20" s="64"/>
      <c r="HQ20" s="64"/>
      <c r="HR20" s="64"/>
      <c r="HS20" s="64"/>
      <c r="HT20" s="64"/>
      <c r="HU20" s="64"/>
      <c r="HV20" s="64"/>
      <c r="HW20" s="64"/>
      <c r="HX20" s="64"/>
      <c r="HY20" s="70"/>
      <c r="HZ20" s="70"/>
      <c r="IA20" s="70"/>
      <c r="IB20" s="70"/>
      <c r="IC20" s="70"/>
      <c r="ID20" s="70"/>
      <c r="IE20" s="70"/>
      <c r="IF20" s="70"/>
      <c r="IG20" s="70"/>
      <c r="IH20" s="70"/>
      <c r="II20" s="70"/>
      <c r="IJ20" s="71"/>
    </row>
    <row r="21" s="5" customFormat="1" ht="47.25" customHeight="1" spans="1:243">
      <c r="A21" s="28"/>
      <c r="B21" s="28" t="s">
        <v>56</v>
      </c>
      <c r="C21" s="28" t="s">
        <v>57</v>
      </c>
      <c r="D21" s="33"/>
      <c r="E21" s="28" t="s">
        <v>58</v>
      </c>
      <c r="F21" s="34"/>
      <c r="G21" s="34"/>
      <c r="H21" s="34"/>
      <c r="I21" s="33"/>
      <c r="J21" s="33"/>
      <c r="K21" s="34"/>
      <c r="L21" s="34"/>
      <c r="M21" s="34"/>
      <c r="N21" s="34"/>
      <c r="O21" s="30"/>
      <c r="P21" s="55"/>
      <c r="Q21" s="55"/>
      <c r="R21" s="55"/>
      <c r="S21" s="30">
        <v>770</v>
      </c>
      <c r="T21" s="30">
        <v>770</v>
      </c>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c r="BT21" s="63"/>
      <c r="BU21" s="63"/>
      <c r="BV21" s="63"/>
      <c r="BW21" s="63"/>
      <c r="BX21" s="63"/>
      <c r="BY21" s="63"/>
      <c r="BZ21" s="63"/>
      <c r="CA21" s="63"/>
      <c r="CB21" s="63"/>
      <c r="CC21" s="63"/>
      <c r="CD21" s="63"/>
      <c r="CE21" s="63"/>
      <c r="CF21" s="63"/>
      <c r="CG21" s="63"/>
      <c r="CH21" s="63"/>
      <c r="CI21" s="63"/>
      <c r="CJ21" s="63"/>
      <c r="CK21" s="63"/>
      <c r="CL21" s="63"/>
      <c r="CM21" s="63"/>
      <c r="CN21" s="63"/>
      <c r="CO21" s="63"/>
      <c r="CP21" s="63"/>
      <c r="CQ21" s="63"/>
      <c r="CR21" s="63"/>
      <c r="CS21" s="63"/>
      <c r="CT21" s="63"/>
      <c r="CU21" s="63"/>
      <c r="CV21" s="63"/>
      <c r="CW21" s="63"/>
      <c r="CX21" s="63"/>
      <c r="CY21" s="63"/>
      <c r="CZ21" s="63"/>
      <c r="DA21" s="63"/>
      <c r="DB21" s="63"/>
      <c r="DC21" s="63"/>
      <c r="DD21" s="63"/>
      <c r="DE21" s="63"/>
      <c r="DF21" s="63"/>
      <c r="DG21" s="63"/>
      <c r="DH21" s="63"/>
      <c r="DI21" s="63"/>
      <c r="DJ21" s="63"/>
      <c r="DK21" s="63"/>
      <c r="DL21" s="63"/>
      <c r="DM21" s="63"/>
      <c r="DN21" s="63"/>
      <c r="DO21" s="63"/>
      <c r="DP21" s="63"/>
      <c r="DQ21" s="63"/>
      <c r="DR21" s="63"/>
      <c r="DS21" s="63"/>
      <c r="DT21" s="63"/>
      <c r="DU21" s="63"/>
      <c r="DV21" s="63"/>
      <c r="DW21" s="63"/>
      <c r="DX21" s="63"/>
      <c r="DY21" s="63"/>
      <c r="DZ21" s="63"/>
      <c r="EA21" s="63"/>
      <c r="EB21" s="63"/>
      <c r="EC21" s="63"/>
      <c r="ED21" s="63"/>
      <c r="EE21" s="63"/>
      <c r="EF21" s="63"/>
      <c r="EG21" s="63"/>
      <c r="EH21" s="63"/>
      <c r="EI21" s="63"/>
      <c r="EJ21" s="63"/>
      <c r="EK21" s="63"/>
      <c r="EL21" s="63"/>
      <c r="EM21" s="63"/>
      <c r="EN21" s="63"/>
      <c r="EO21" s="63"/>
      <c r="EP21" s="63"/>
      <c r="EQ21" s="63"/>
      <c r="ER21" s="63"/>
      <c r="ES21" s="63"/>
      <c r="ET21" s="63"/>
      <c r="EU21" s="63"/>
      <c r="EV21" s="63"/>
      <c r="EW21" s="63"/>
      <c r="EX21" s="63"/>
      <c r="EY21" s="63"/>
      <c r="EZ21" s="63"/>
      <c r="FA21" s="63"/>
      <c r="FB21" s="63"/>
      <c r="FC21" s="63"/>
      <c r="FD21" s="63"/>
      <c r="FE21" s="63"/>
      <c r="FF21" s="63"/>
      <c r="FG21" s="63"/>
      <c r="FH21" s="63"/>
      <c r="FI21" s="63"/>
      <c r="FJ21" s="63"/>
      <c r="FK21" s="63"/>
      <c r="FL21" s="63"/>
      <c r="FM21" s="63"/>
      <c r="FN21" s="63"/>
      <c r="FO21" s="63"/>
      <c r="FP21" s="63"/>
      <c r="FQ21" s="63"/>
      <c r="FR21" s="63"/>
      <c r="FS21" s="63"/>
      <c r="FT21" s="63"/>
      <c r="FU21" s="63"/>
      <c r="FV21" s="63"/>
      <c r="FW21" s="63"/>
      <c r="FX21" s="63"/>
      <c r="FY21" s="63"/>
      <c r="FZ21" s="63"/>
      <c r="GA21" s="63"/>
      <c r="GB21" s="63"/>
      <c r="GC21" s="63"/>
      <c r="GD21" s="63"/>
      <c r="GE21" s="63"/>
      <c r="GF21" s="63"/>
      <c r="GG21" s="63"/>
      <c r="GH21" s="63"/>
      <c r="GI21" s="63"/>
      <c r="GJ21" s="63"/>
      <c r="GK21" s="63"/>
      <c r="GL21" s="63"/>
      <c r="GM21" s="63"/>
      <c r="GN21" s="63"/>
      <c r="GO21" s="63"/>
      <c r="GP21" s="63"/>
      <c r="GQ21" s="63"/>
      <c r="GR21" s="63"/>
      <c r="GS21" s="63"/>
      <c r="GT21" s="63"/>
      <c r="GU21" s="63"/>
      <c r="GV21" s="63"/>
      <c r="GW21" s="63"/>
      <c r="GX21" s="63"/>
      <c r="GY21" s="63"/>
      <c r="GZ21" s="63"/>
      <c r="HA21" s="63"/>
      <c r="HB21" s="63"/>
      <c r="HC21" s="63"/>
      <c r="HD21" s="63"/>
      <c r="HE21" s="63"/>
      <c r="HF21" s="63"/>
      <c r="HG21" s="63"/>
      <c r="HH21" s="63"/>
      <c r="HI21" s="63"/>
      <c r="HJ21" s="63"/>
      <c r="HK21" s="63"/>
      <c r="HL21" s="63"/>
      <c r="HM21" s="63"/>
      <c r="HN21" s="63"/>
      <c r="HO21" s="63"/>
      <c r="HP21" s="63"/>
      <c r="HQ21" s="63"/>
      <c r="HR21" s="63"/>
      <c r="HS21" s="63"/>
      <c r="HT21" s="63"/>
      <c r="HU21" s="63"/>
      <c r="HV21" s="63"/>
      <c r="HW21" s="63"/>
      <c r="HX21" s="63"/>
      <c r="HY21" s="4"/>
      <c r="HZ21" s="4"/>
      <c r="IA21" s="4"/>
      <c r="IB21" s="4"/>
      <c r="IC21" s="4"/>
      <c r="ID21" s="4"/>
      <c r="IE21" s="4"/>
      <c r="IF21" s="4"/>
      <c r="IG21" s="4"/>
      <c r="IH21" s="4"/>
      <c r="II21" s="4"/>
    </row>
    <row r="22" s="5" customFormat="1" ht="47.25" customHeight="1" spans="1:243">
      <c r="A22" s="28"/>
      <c r="B22" s="28" t="s">
        <v>59</v>
      </c>
      <c r="C22" s="28" t="s">
        <v>60</v>
      </c>
      <c r="D22" s="33"/>
      <c r="E22" s="28" t="s">
        <v>61</v>
      </c>
      <c r="F22" s="34"/>
      <c r="G22" s="34"/>
      <c r="H22" s="34"/>
      <c r="I22" s="33"/>
      <c r="J22" s="33"/>
      <c r="K22" s="34"/>
      <c r="L22" s="34"/>
      <c r="M22" s="34"/>
      <c r="N22" s="34"/>
      <c r="O22" s="30"/>
      <c r="P22" s="55"/>
      <c r="Q22" s="55"/>
      <c r="R22" s="55"/>
      <c r="S22" s="30">
        <v>19</v>
      </c>
      <c r="T22" s="30">
        <v>19</v>
      </c>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c r="BV22" s="63"/>
      <c r="BW22" s="63"/>
      <c r="BX22" s="63"/>
      <c r="BY22" s="63"/>
      <c r="BZ22" s="63"/>
      <c r="CA22" s="63"/>
      <c r="CB22" s="63"/>
      <c r="CC22" s="63"/>
      <c r="CD22" s="63"/>
      <c r="CE22" s="63"/>
      <c r="CF22" s="63"/>
      <c r="CG22" s="63"/>
      <c r="CH22" s="63"/>
      <c r="CI22" s="63"/>
      <c r="CJ22" s="63"/>
      <c r="CK22" s="63"/>
      <c r="CL22" s="63"/>
      <c r="CM22" s="63"/>
      <c r="CN22" s="63"/>
      <c r="CO22" s="63"/>
      <c r="CP22" s="63"/>
      <c r="CQ22" s="63"/>
      <c r="CR22" s="63"/>
      <c r="CS22" s="63"/>
      <c r="CT22" s="63"/>
      <c r="CU22" s="63"/>
      <c r="CV22" s="63"/>
      <c r="CW22" s="63"/>
      <c r="CX22" s="63"/>
      <c r="CY22" s="63"/>
      <c r="CZ22" s="63"/>
      <c r="DA22" s="63"/>
      <c r="DB22" s="63"/>
      <c r="DC22" s="63"/>
      <c r="DD22" s="63"/>
      <c r="DE22" s="63"/>
      <c r="DF22" s="63"/>
      <c r="DG22" s="63"/>
      <c r="DH22" s="63"/>
      <c r="DI22" s="63"/>
      <c r="DJ22" s="63"/>
      <c r="DK22" s="63"/>
      <c r="DL22" s="63"/>
      <c r="DM22" s="63"/>
      <c r="DN22" s="63"/>
      <c r="DO22" s="63"/>
      <c r="DP22" s="63"/>
      <c r="DQ22" s="63"/>
      <c r="DR22" s="63"/>
      <c r="DS22" s="63"/>
      <c r="DT22" s="63"/>
      <c r="DU22" s="63"/>
      <c r="DV22" s="63"/>
      <c r="DW22" s="63"/>
      <c r="DX22" s="63"/>
      <c r="DY22" s="63"/>
      <c r="DZ22" s="63"/>
      <c r="EA22" s="63"/>
      <c r="EB22" s="63"/>
      <c r="EC22" s="63"/>
      <c r="ED22" s="63"/>
      <c r="EE22" s="63"/>
      <c r="EF22" s="63"/>
      <c r="EG22" s="63"/>
      <c r="EH22" s="63"/>
      <c r="EI22" s="63"/>
      <c r="EJ22" s="63"/>
      <c r="EK22" s="63"/>
      <c r="EL22" s="63"/>
      <c r="EM22" s="63"/>
      <c r="EN22" s="63"/>
      <c r="EO22" s="63"/>
      <c r="EP22" s="63"/>
      <c r="EQ22" s="63"/>
      <c r="ER22" s="63"/>
      <c r="ES22" s="63"/>
      <c r="ET22" s="63"/>
      <c r="EU22" s="63"/>
      <c r="EV22" s="63"/>
      <c r="EW22" s="63"/>
      <c r="EX22" s="63"/>
      <c r="EY22" s="63"/>
      <c r="EZ22" s="63"/>
      <c r="FA22" s="63"/>
      <c r="FB22" s="63"/>
      <c r="FC22" s="63"/>
      <c r="FD22" s="63"/>
      <c r="FE22" s="63"/>
      <c r="FF22" s="63"/>
      <c r="FG22" s="63"/>
      <c r="FH22" s="63"/>
      <c r="FI22" s="63"/>
      <c r="FJ22" s="63"/>
      <c r="FK22" s="63"/>
      <c r="FL22" s="63"/>
      <c r="FM22" s="63"/>
      <c r="FN22" s="63"/>
      <c r="FO22" s="63"/>
      <c r="FP22" s="63"/>
      <c r="FQ22" s="63"/>
      <c r="FR22" s="63"/>
      <c r="FS22" s="63"/>
      <c r="FT22" s="63"/>
      <c r="FU22" s="63"/>
      <c r="FV22" s="63"/>
      <c r="FW22" s="63"/>
      <c r="FX22" s="63"/>
      <c r="FY22" s="63"/>
      <c r="FZ22" s="63"/>
      <c r="GA22" s="63"/>
      <c r="GB22" s="63"/>
      <c r="GC22" s="63"/>
      <c r="GD22" s="63"/>
      <c r="GE22" s="63"/>
      <c r="GF22" s="63"/>
      <c r="GG22" s="63"/>
      <c r="GH22" s="63"/>
      <c r="GI22" s="63"/>
      <c r="GJ22" s="63"/>
      <c r="GK22" s="63"/>
      <c r="GL22" s="63"/>
      <c r="GM22" s="63"/>
      <c r="GN22" s="63"/>
      <c r="GO22" s="63"/>
      <c r="GP22" s="63"/>
      <c r="GQ22" s="63"/>
      <c r="GR22" s="63"/>
      <c r="GS22" s="63"/>
      <c r="GT22" s="63"/>
      <c r="GU22" s="63"/>
      <c r="GV22" s="63"/>
      <c r="GW22" s="63"/>
      <c r="GX22" s="63"/>
      <c r="GY22" s="63"/>
      <c r="GZ22" s="63"/>
      <c r="HA22" s="63"/>
      <c r="HB22" s="63"/>
      <c r="HC22" s="63"/>
      <c r="HD22" s="63"/>
      <c r="HE22" s="63"/>
      <c r="HF22" s="63"/>
      <c r="HG22" s="63"/>
      <c r="HH22" s="63"/>
      <c r="HI22" s="63"/>
      <c r="HJ22" s="63"/>
      <c r="HK22" s="63"/>
      <c r="HL22" s="63"/>
      <c r="HM22" s="63"/>
      <c r="HN22" s="63"/>
      <c r="HO22" s="63"/>
      <c r="HP22" s="63"/>
      <c r="HQ22" s="63"/>
      <c r="HR22" s="63"/>
      <c r="HS22" s="63"/>
      <c r="HT22" s="63"/>
      <c r="HU22" s="63"/>
      <c r="HV22" s="63"/>
      <c r="HW22" s="63"/>
      <c r="HX22" s="63"/>
      <c r="HY22" s="4"/>
      <c r="HZ22" s="4"/>
      <c r="IA22" s="4"/>
      <c r="IB22" s="4"/>
      <c r="IC22" s="4"/>
      <c r="ID22" s="4"/>
      <c r="IE22" s="4"/>
      <c r="IF22" s="4"/>
      <c r="IG22" s="4"/>
      <c r="IH22" s="4"/>
      <c r="II22" s="4"/>
    </row>
    <row r="23" s="5" customFormat="1" ht="47.25" customHeight="1" spans="1:243">
      <c r="A23" s="28"/>
      <c r="B23" s="28" t="s">
        <v>62</v>
      </c>
      <c r="C23" s="28" t="s">
        <v>63</v>
      </c>
      <c r="D23" s="33"/>
      <c r="E23" s="28" t="s">
        <v>58</v>
      </c>
      <c r="F23" s="34"/>
      <c r="G23" s="34"/>
      <c r="H23" s="34"/>
      <c r="I23" s="33">
        <v>2000</v>
      </c>
      <c r="J23" s="33">
        <v>2000</v>
      </c>
      <c r="K23" s="34"/>
      <c r="L23" s="34"/>
      <c r="M23" s="33"/>
      <c r="N23" s="33">
        <v>2000</v>
      </c>
      <c r="O23" s="33">
        <v>2000</v>
      </c>
      <c r="P23" s="55"/>
      <c r="Q23" s="55"/>
      <c r="R23" s="55"/>
      <c r="S23" s="30">
        <v>353.9</v>
      </c>
      <c r="T23" s="30">
        <v>353.9</v>
      </c>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3"/>
      <c r="BM23" s="63"/>
      <c r="BN23" s="63"/>
      <c r="BO23" s="63"/>
      <c r="BP23" s="63"/>
      <c r="BQ23" s="63"/>
      <c r="BR23" s="63"/>
      <c r="BS23" s="63"/>
      <c r="BT23" s="63"/>
      <c r="BU23" s="63"/>
      <c r="BV23" s="63"/>
      <c r="BW23" s="63"/>
      <c r="BX23" s="63"/>
      <c r="BY23" s="63"/>
      <c r="BZ23" s="63"/>
      <c r="CA23" s="63"/>
      <c r="CB23" s="63"/>
      <c r="CC23" s="63"/>
      <c r="CD23" s="63"/>
      <c r="CE23" s="63"/>
      <c r="CF23" s="63"/>
      <c r="CG23" s="63"/>
      <c r="CH23" s="63"/>
      <c r="CI23" s="63"/>
      <c r="CJ23" s="63"/>
      <c r="CK23" s="63"/>
      <c r="CL23" s="63"/>
      <c r="CM23" s="63"/>
      <c r="CN23" s="63"/>
      <c r="CO23" s="63"/>
      <c r="CP23" s="63"/>
      <c r="CQ23" s="63"/>
      <c r="CR23" s="63"/>
      <c r="CS23" s="63"/>
      <c r="CT23" s="63"/>
      <c r="CU23" s="63"/>
      <c r="CV23" s="63"/>
      <c r="CW23" s="63"/>
      <c r="CX23" s="63"/>
      <c r="CY23" s="63"/>
      <c r="CZ23" s="63"/>
      <c r="DA23" s="63"/>
      <c r="DB23" s="63"/>
      <c r="DC23" s="63"/>
      <c r="DD23" s="63"/>
      <c r="DE23" s="63"/>
      <c r="DF23" s="63"/>
      <c r="DG23" s="63"/>
      <c r="DH23" s="63"/>
      <c r="DI23" s="63"/>
      <c r="DJ23" s="63"/>
      <c r="DK23" s="63"/>
      <c r="DL23" s="63"/>
      <c r="DM23" s="63"/>
      <c r="DN23" s="63"/>
      <c r="DO23" s="63"/>
      <c r="DP23" s="63"/>
      <c r="DQ23" s="63"/>
      <c r="DR23" s="63"/>
      <c r="DS23" s="63"/>
      <c r="DT23" s="63"/>
      <c r="DU23" s="63"/>
      <c r="DV23" s="63"/>
      <c r="DW23" s="63"/>
      <c r="DX23" s="63"/>
      <c r="DY23" s="63"/>
      <c r="DZ23" s="63"/>
      <c r="EA23" s="63"/>
      <c r="EB23" s="63"/>
      <c r="EC23" s="63"/>
      <c r="ED23" s="63"/>
      <c r="EE23" s="63"/>
      <c r="EF23" s="63"/>
      <c r="EG23" s="63"/>
      <c r="EH23" s="63"/>
      <c r="EI23" s="63"/>
      <c r="EJ23" s="63"/>
      <c r="EK23" s="63"/>
      <c r="EL23" s="63"/>
      <c r="EM23" s="63"/>
      <c r="EN23" s="63"/>
      <c r="EO23" s="63"/>
      <c r="EP23" s="63"/>
      <c r="EQ23" s="63"/>
      <c r="ER23" s="63"/>
      <c r="ES23" s="63"/>
      <c r="ET23" s="63"/>
      <c r="EU23" s="63"/>
      <c r="EV23" s="63"/>
      <c r="EW23" s="63"/>
      <c r="EX23" s="63"/>
      <c r="EY23" s="63"/>
      <c r="EZ23" s="63"/>
      <c r="FA23" s="63"/>
      <c r="FB23" s="63"/>
      <c r="FC23" s="63"/>
      <c r="FD23" s="63"/>
      <c r="FE23" s="63"/>
      <c r="FF23" s="63"/>
      <c r="FG23" s="63"/>
      <c r="FH23" s="63"/>
      <c r="FI23" s="63"/>
      <c r="FJ23" s="63"/>
      <c r="FK23" s="63"/>
      <c r="FL23" s="63"/>
      <c r="FM23" s="63"/>
      <c r="FN23" s="63"/>
      <c r="FO23" s="63"/>
      <c r="FP23" s="63"/>
      <c r="FQ23" s="63"/>
      <c r="FR23" s="63"/>
      <c r="FS23" s="63"/>
      <c r="FT23" s="63"/>
      <c r="FU23" s="63"/>
      <c r="FV23" s="63"/>
      <c r="FW23" s="63"/>
      <c r="FX23" s="63"/>
      <c r="FY23" s="63"/>
      <c r="FZ23" s="63"/>
      <c r="GA23" s="63"/>
      <c r="GB23" s="63"/>
      <c r="GC23" s="63"/>
      <c r="GD23" s="63"/>
      <c r="GE23" s="63"/>
      <c r="GF23" s="63"/>
      <c r="GG23" s="63"/>
      <c r="GH23" s="63"/>
      <c r="GI23" s="63"/>
      <c r="GJ23" s="63"/>
      <c r="GK23" s="63"/>
      <c r="GL23" s="63"/>
      <c r="GM23" s="63"/>
      <c r="GN23" s="63"/>
      <c r="GO23" s="63"/>
      <c r="GP23" s="63"/>
      <c r="GQ23" s="63"/>
      <c r="GR23" s="63"/>
      <c r="GS23" s="63"/>
      <c r="GT23" s="63"/>
      <c r="GU23" s="63"/>
      <c r="GV23" s="63"/>
      <c r="GW23" s="63"/>
      <c r="GX23" s="63"/>
      <c r="GY23" s="63"/>
      <c r="GZ23" s="63"/>
      <c r="HA23" s="63"/>
      <c r="HB23" s="63"/>
      <c r="HC23" s="63"/>
      <c r="HD23" s="63"/>
      <c r="HE23" s="63"/>
      <c r="HF23" s="63"/>
      <c r="HG23" s="63"/>
      <c r="HH23" s="63"/>
      <c r="HI23" s="63"/>
      <c r="HJ23" s="63"/>
      <c r="HK23" s="63"/>
      <c r="HL23" s="63"/>
      <c r="HM23" s="63"/>
      <c r="HN23" s="63"/>
      <c r="HO23" s="63"/>
      <c r="HP23" s="63"/>
      <c r="HQ23" s="63"/>
      <c r="HR23" s="63"/>
      <c r="HS23" s="63"/>
      <c r="HT23" s="63"/>
      <c r="HU23" s="63"/>
      <c r="HV23" s="63"/>
      <c r="HW23" s="63"/>
      <c r="HX23" s="63"/>
      <c r="HY23" s="4"/>
      <c r="HZ23" s="4"/>
      <c r="IA23" s="4"/>
      <c r="IB23" s="4"/>
      <c r="IC23" s="4"/>
      <c r="ID23" s="4"/>
      <c r="IE23" s="4"/>
      <c r="IF23" s="4"/>
      <c r="IG23" s="4"/>
      <c r="IH23" s="4"/>
      <c r="II23" s="4"/>
    </row>
    <row r="24" s="5" customFormat="1" ht="47.25" customHeight="1" spans="1:243">
      <c r="A24" s="28"/>
      <c r="B24" s="28" t="s">
        <v>64</v>
      </c>
      <c r="C24" s="28" t="s">
        <v>65</v>
      </c>
      <c r="D24" s="33"/>
      <c r="E24" s="28" t="s">
        <v>58</v>
      </c>
      <c r="F24" s="34"/>
      <c r="G24" s="34"/>
      <c r="H24" s="34"/>
      <c r="I24" s="33"/>
      <c r="J24" s="33"/>
      <c r="K24" s="34"/>
      <c r="L24" s="34"/>
      <c r="M24" s="34"/>
      <c r="N24" s="34"/>
      <c r="O24" s="30"/>
      <c r="P24" s="55"/>
      <c r="Q24" s="55"/>
      <c r="R24" s="55"/>
      <c r="S24" s="30">
        <v>84</v>
      </c>
      <c r="T24" s="30">
        <v>84</v>
      </c>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BS24" s="63"/>
      <c r="BT24" s="63"/>
      <c r="BU24" s="63"/>
      <c r="BV24" s="63"/>
      <c r="BW24" s="63"/>
      <c r="BX24" s="63"/>
      <c r="BY24" s="63"/>
      <c r="BZ24" s="63"/>
      <c r="CA24" s="63"/>
      <c r="CB24" s="63"/>
      <c r="CC24" s="63"/>
      <c r="CD24" s="63"/>
      <c r="CE24" s="63"/>
      <c r="CF24" s="63"/>
      <c r="CG24" s="63"/>
      <c r="CH24" s="63"/>
      <c r="CI24" s="63"/>
      <c r="CJ24" s="63"/>
      <c r="CK24" s="63"/>
      <c r="CL24" s="63"/>
      <c r="CM24" s="63"/>
      <c r="CN24" s="63"/>
      <c r="CO24" s="63"/>
      <c r="CP24" s="63"/>
      <c r="CQ24" s="63"/>
      <c r="CR24" s="63"/>
      <c r="CS24" s="63"/>
      <c r="CT24" s="63"/>
      <c r="CU24" s="63"/>
      <c r="CV24" s="63"/>
      <c r="CW24" s="63"/>
      <c r="CX24" s="63"/>
      <c r="CY24" s="63"/>
      <c r="CZ24" s="63"/>
      <c r="DA24" s="63"/>
      <c r="DB24" s="63"/>
      <c r="DC24" s="63"/>
      <c r="DD24" s="63"/>
      <c r="DE24" s="63"/>
      <c r="DF24" s="63"/>
      <c r="DG24" s="63"/>
      <c r="DH24" s="63"/>
      <c r="DI24" s="63"/>
      <c r="DJ24" s="63"/>
      <c r="DK24" s="63"/>
      <c r="DL24" s="63"/>
      <c r="DM24" s="63"/>
      <c r="DN24" s="63"/>
      <c r="DO24" s="63"/>
      <c r="DP24" s="63"/>
      <c r="DQ24" s="63"/>
      <c r="DR24" s="63"/>
      <c r="DS24" s="63"/>
      <c r="DT24" s="63"/>
      <c r="DU24" s="63"/>
      <c r="DV24" s="63"/>
      <c r="DW24" s="63"/>
      <c r="DX24" s="63"/>
      <c r="DY24" s="63"/>
      <c r="DZ24" s="63"/>
      <c r="EA24" s="63"/>
      <c r="EB24" s="63"/>
      <c r="EC24" s="63"/>
      <c r="ED24" s="63"/>
      <c r="EE24" s="63"/>
      <c r="EF24" s="63"/>
      <c r="EG24" s="63"/>
      <c r="EH24" s="63"/>
      <c r="EI24" s="63"/>
      <c r="EJ24" s="63"/>
      <c r="EK24" s="63"/>
      <c r="EL24" s="63"/>
      <c r="EM24" s="63"/>
      <c r="EN24" s="63"/>
      <c r="EO24" s="63"/>
      <c r="EP24" s="63"/>
      <c r="EQ24" s="63"/>
      <c r="ER24" s="63"/>
      <c r="ES24" s="63"/>
      <c r="ET24" s="63"/>
      <c r="EU24" s="63"/>
      <c r="EV24" s="63"/>
      <c r="EW24" s="63"/>
      <c r="EX24" s="63"/>
      <c r="EY24" s="63"/>
      <c r="EZ24" s="63"/>
      <c r="FA24" s="63"/>
      <c r="FB24" s="63"/>
      <c r="FC24" s="63"/>
      <c r="FD24" s="63"/>
      <c r="FE24" s="63"/>
      <c r="FF24" s="63"/>
      <c r="FG24" s="63"/>
      <c r="FH24" s="63"/>
      <c r="FI24" s="63"/>
      <c r="FJ24" s="63"/>
      <c r="FK24" s="63"/>
      <c r="FL24" s="63"/>
      <c r="FM24" s="63"/>
      <c r="FN24" s="63"/>
      <c r="FO24" s="63"/>
      <c r="FP24" s="63"/>
      <c r="FQ24" s="63"/>
      <c r="FR24" s="63"/>
      <c r="FS24" s="63"/>
      <c r="FT24" s="63"/>
      <c r="FU24" s="63"/>
      <c r="FV24" s="63"/>
      <c r="FW24" s="63"/>
      <c r="FX24" s="63"/>
      <c r="FY24" s="63"/>
      <c r="FZ24" s="63"/>
      <c r="GA24" s="63"/>
      <c r="GB24" s="63"/>
      <c r="GC24" s="63"/>
      <c r="GD24" s="63"/>
      <c r="GE24" s="63"/>
      <c r="GF24" s="63"/>
      <c r="GG24" s="63"/>
      <c r="GH24" s="63"/>
      <c r="GI24" s="63"/>
      <c r="GJ24" s="63"/>
      <c r="GK24" s="63"/>
      <c r="GL24" s="63"/>
      <c r="GM24" s="63"/>
      <c r="GN24" s="63"/>
      <c r="GO24" s="63"/>
      <c r="GP24" s="63"/>
      <c r="GQ24" s="63"/>
      <c r="GR24" s="63"/>
      <c r="GS24" s="63"/>
      <c r="GT24" s="63"/>
      <c r="GU24" s="63"/>
      <c r="GV24" s="63"/>
      <c r="GW24" s="63"/>
      <c r="GX24" s="63"/>
      <c r="GY24" s="63"/>
      <c r="GZ24" s="63"/>
      <c r="HA24" s="63"/>
      <c r="HB24" s="63"/>
      <c r="HC24" s="63"/>
      <c r="HD24" s="63"/>
      <c r="HE24" s="63"/>
      <c r="HF24" s="63"/>
      <c r="HG24" s="63"/>
      <c r="HH24" s="63"/>
      <c r="HI24" s="63"/>
      <c r="HJ24" s="63"/>
      <c r="HK24" s="63"/>
      <c r="HL24" s="63"/>
      <c r="HM24" s="63"/>
      <c r="HN24" s="63"/>
      <c r="HO24" s="63"/>
      <c r="HP24" s="63"/>
      <c r="HQ24" s="63"/>
      <c r="HR24" s="63"/>
      <c r="HS24" s="63"/>
      <c r="HT24" s="63"/>
      <c r="HU24" s="63"/>
      <c r="HV24" s="63"/>
      <c r="HW24" s="63"/>
      <c r="HX24" s="63"/>
      <c r="HY24" s="4"/>
      <c r="HZ24" s="4"/>
      <c r="IA24" s="4"/>
      <c r="IB24" s="4"/>
      <c r="IC24" s="4"/>
      <c r="ID24" s="4"/>
      <c r="IE24" s="4"/>
      <c r="IF24" s="4"/>
      <c r="IG24" s="4"/>
      <c r="IH24" s="4"/>
      <c r="II24" s="4"/>
    </row>
    <row r="25" s="5" customFormat="1" ht="47.25" customHeight="1" spans="1:232">
      <c r="A25" s="28"/>
      <c r="B25" s="28" t="s">
        <v>66</v>
      </c>
      <c r="C25" s="28" t="s">
        <v>67</v>
      </c>
      <c r="D25" s="28"/>
      <c r="E25" s="28"/>
      <c r="F25" s="34"/>
      <c r="G25" s="34"/>
      <c r="H25" s="34">
        <v>624</v>
      </c>
      <c r="I25" s="34"/>
      <c r="J25" s="30">
        <f>SUM(F25:I25)</f>
        <v>624</v>
      </c>
      <c r="K25" s="34"/>
      <c r="L25" s="34"/>
      <c r="M25" s="34">
        <v>624</v>
      </c>
      <c r="N25" s="34"/>
      <c r="O25" s="30">
        <f>SUM(K25:N25)</f>
        <v>624</v>
      </c>
      <c r="P25" s="55"/>
      <c r="Q25" s="55"/>
      <c r="R25" s="55"/>
      <c r="S25" s="55"/>
      <c r="T25" s="30"/>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c r="BG25" s="63"/>
      <c r="BH25" s="63"/>
      <c r="BI25" s="63"/>
      <c r="BJ25" s="63"/>
      <c r="BK25" s="63"/>
      <c r="BL25" s="63"/>
      <c r="BM25" s="63"/>
      <c r="BN25" s="63"/>
      <c r="BO25" s="63"/>
      <c r="BP25" s="63"/>
      <c r="BQ25" s="63"/>
      <c r="BR25" s="63"/>
      <c r="BS25" s="63"/>
      <c r="BT25" s="63"/>
      <c r="BU25" s="63"/>
      <c r="BV25" s="63"/>
      <c r="BW25" s="63"/>
      <c r="BX25" s="63"/>
      <c r="BY25" s="63"/>
      <c r="BZ25" s="63"/>
      <c r="CA25" s="63"/>
      <c r="CB25" s="63"/>
      <c r="CC25" s="63"/>
      <c r="CD25" s="63"/>
      <c r="CE25" s="63"/>
      <c r="CF25" s="63"/>
      <c r="CG25" s="63"/>
      <c r="CH25" s="63"/>
      <c r="CI25" s="63"/>
      <c r="CJ25" s="63"/>
      <c r="CK25" s="63"/>
      <c r="CL25" s="63"/>
      <c r="CM25" s="63"/>
      <c r="CN25" s="63"/>
      <c r="CO25" s="63"/>
      <c r="CP25" s="63"/>
      <c r="CQ25" s="63"/>
      <c r="CR25" s="63"/>
      <c r="CS25" s="63"/>
      <c r="CT25" s="63"/>
      <c r="CU25" s="63"/>
      <c r="CV25" s="63"/>
      <c r="CW25" s="63"/>
      <c r="CX25" s="63"/>
      <c r="CY25" s="63"/>
      <c r="CZ25" s="63"/>
      <c r="DA25" s="63"/>
      <c r="DB25" s="63"/>
      <c r="DC25" s="63"/>
      <c r="DD25" s="63"/>
      <c r="DE25" s="63"/>
      <c r="DF25" s="63"/>
      <c r="DG25" s="63"/>
      <c r="DH25" s="63"/>
      <c r="DI25" s="63"/>
      <c r="DJ25" s="63"/>
      <c r="DK25" s="63"/>
      <c r="DL25" s="63"/>
      <c r="DM25" s="63"/>
      <c r="DN25" s="63"/>
      <c r="DO25" s="63"/>
      <c r="DP25" s="63"/>
      <c r="DQ25" s="63"/>
      <c r="DR25" s="63"/>
      <c r="DS25" s="63"/>
      <c r="DT25" s="63"/>
      <c r="DU25" s="63"/>
      <c r="DV25" s="63"/>
      <c r="DW25" s="63"/>
      <c r="DX25" s="63"/>
      <c r="DY25" s="63"/>
      <c r="DZ25" s="63"/>
      <c r="EA25" s="63"/>
      <c r="EB25" s="63"/>
      <c r="EC25" s="63"/>
      <c r="ED25" s="63"/>
      <c r="EE25" s="63"/>
      <c r="EF25" s="63"/>
      <c r="EG25" s="63"/>
      <c r="EH25" s="63"/>
      <c r="EI25" s="63"/>
      <c r="EJ25" s="63"/>
      <c r="EK25" s="63"/>
      <c r="EL25" s="63"/>
      <c r="EM25" s="63"/>
      <c r="EN25" s="63"/>
      <c r="EO25" s="63"/>
      <c r="EP25" s="63"/>
      <c r="EQ25" s="63"/>
      <c r="ER25" s="63"/>
      <c r="ES25" s="63"/>
      <c r="ET25" s="63"/>
      <c r="EU25" s="63"/>
      <c r="EV25" s="63"/>
      <c r="EW25" s="63"/>
      <c r="EX25" s="63"/>
      <c r="EY25" s="63"/>
      <c r="EZ25" s="63"/>
      <c r="FA25" s="63"/>
      <c r="FB25" s="63"/>
      <c r="FC25" s="63"/>
      <c r="FD25" s="63"/>
      <c r="FE25" s="63"/>
      <c r="FF25" s="63"/>
      <c r="FG25" s="63"/>
      <c r="FH25" s="63"/>
      <c r="FI25" s="63"/>
      <c r="FJ25" s="63"/>
      <c r="FK25" s="63"/>
      <c r="FL25" s="63"/>
      <c r="FM25" s="63"/>
      <c r="FN25" s="63"/>
      <c r="FO25" s="63"/>
      <c r="FP25" s="63"/>
      <c r="FQ25" s="63"/>
      <c r="FR25" s="63"/>
      <c r="FS25" s="63"/>
      <c r="FT25" s="63"/>
      <c r="FU25" s="63"/>
      <c r="FV25" s="63"/>
      <c r="FW25" s="63"/>
      <c r="FX25" s="63"/>
      <c r="FY25" s="63"/>
      <c r="FZ25" s="63"/>
      <c r="GA25" s="63"/>
      <c r="GB25" s="63"/>
      <c r="GC25" s="63"/>
      <c r="GD25" s="63"/>
      <c r="GE25" s="63"/>
      <c r="GF25" s="63"/>
      <c r="GG25" s="63"/>
      <c r="GH25" s="63"/>
      <c r="GI25" s="63"/>
      <c r="GJ25" s="63"/>
      <c r="GK25" s="63"/>
      <c r="GL25" s="63"/>
      <c r="GM25" s="63"/>
      <c r="GN25" s="63"/>
      <c r="GO25" s="63"/>
      <c r="GP25" s="63"/>
      <c r="GQ25" s="63"/>
      <c r="GR25" s="63"/>
      <c r="GS25" s="63"/>
      <c r="GT25" s="63"/>
      <c r="GU25" s="63"/>
      <c r="GV25" s="63"/>
      <c r="GW25" s="63"/>
      <c r="GX25" s="63"/>
      <c r="GY25" s="63"/>
      <c r="GZ25" s="63"/>
      <c r="HA25" s="63"/>
      <c r="HB25" s="63"/>
      <c r="HC25" s="63"/>
      <c r="HD25" s="63"/>
      <c r="HE25" s="63"/>
      <c r="HF25" s="63"/>
      <c r="HG25" s="63"/>
      <c r="HH25" s="63"/>
      <c r="HI25" s="63"/>
      <c r="HJ25" s="63"/>
      <c r="HK25" s="63"/>
      <c r="HL25" s="63"/>
      <c r="HM25" s="63"/>
      <c r="HN25" s="63"/>
      <c r="HO25" s="63"/>
      <c r="HP25" s="63"/>
      <c r="HQ25" s="63"/>
      <c r="HR25" s="63"/>
      <c r="HS25" s="63"/>
      <c r="HT25" s="63"/>
      <c r="HU25" s="63"/>
      <c r="HV25" s="63"/>
      <c r="HW25" s="63"/>
      <c r="HX25" s="63"/>
    </row>
    <row r="26" s="5" customFormat="1" ht="47.25" customHeight="1" spans="1:232">
      <c r="A26" s="28"/>
      <c r="B26" s="28" t="s">
        <v>68</v>
      </c>
      <c r="C26" s="28" t="s">
        <v>69</v>
      </c>
      <c r="D26" s="28"/>
      <c r="E26" s="28"/>
      <c r="F26" s="34"/>
      <c r="G26" s="34">
        <v>3880</v>
      </c>
      <c r="H26" s="34"/>
      <c r="I26" s="34"/>
      <c r="J26" s="30">
        <f>SUM(F26:I26)</f>
        <v>3880</v>
      </c>
      <c r="K26" s="34"/>
      <c r="L26" s="34">
        <v>3880</v>
      </c>
      <c r="M26" s="34"/>
      <c r="N26" s="34"/>
      <c r="O26" s="30">
        <f>SUM(K26:N26)</f>
        <v>3880</v>
      </c>
      <c r="P26" s="55"/>
      <c r="Q26" s="65"/>
      <c r="R26" s="65"/>
      <c r="S26" s="65"/>
      <c r="T26" s="30"/>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c r="BR26" s="63"/>
      <c r="BS26" s="63"/>
      <c r="BT26" s="63"/>
      <c r="BU26" s="63"/>
      <c r="BV26" s="63"/>
      <c r="BW26" s="63"/>
      <c r="BX26" s="63"/>
      <c r="BY26" s="63"/>
      <c r="BZ26" s="63"/>
      <c r="CA26" s="63"/>
      <c r="CB26" s="63"/>
      <c r="CC26" s="63"/>
      <c r="CD26" s="63"/>
      <c r="CE26" s="63"/>
      <c r="CF26" s="63"/>
      <c r="CG26" s="63"/>
      <c r="CH26" s="63"/>
      <c r="CI26" s="63"/>
      <c r="CJ26" s="63"/>
      <c r="CK26" s="63"/>
      <c r="CL26" s="63"/>
      <c r="CM26" s="63"/>
      <c r="CN26" s="63"/>
      <c r="CO26" s="63"/>
      <c r="CP26" s="63"/>
      <c r="CQ26" s="63"/>
      <c r="CR26" s="63"/>
      <c r="CS26" s="63"/>
      <c r="CT26" s="63"/>
      <c r="CU26" s="63"/>
      <c r="CV26" s="63"/>
      <c r="CW26" s="63"/>
      <c r="CX26" s="63"/>
      <c r="CY26" s="63"/>
      <c r="CZ26" s="63"/>
      <c r="DA26" s="63"/>
      <c r="DB26" s="63"/>
      <c r="DC26" s="63"/>
      <c r="DD26" s="63"/>
      <c r="DE26" s="63"/>
      <c r="DF26" s="63"/>
      <c r="DG26" s="63"/>
      <c r="DH26" s="63"/>
      <c r="DI26" s="63"/>
      <c r="DJ26" s="63"/>
      <c r="DK26" s="63"/>
      <c r="DL26" s="63"/>
      <c r="DM26" s="63"/>
      <c r="DN26" s="63"/>
      <c r="DO26" s="63"/>
      <c r="DP26" s="63"/>
      <c r="DQ26" s="63"/>
      <c r="DR26" s="63"/>
      <c r="DS26" s="63"/>
      <c r="DT26" s="63"/>
      <c r="DU26" s="63"/>
      <c r="DV26" s="63"/>
      <c r="DW26" s="63"/>
      <c r="DX26" s="63"/>
      <c r="DY26" s="63"/>
      <c r="DZ26" s="63"/>
      <c r="EA26" s="63"/>
      <c r="EB26" s="63"/>
      <c r="EC26" s="63"/>
      <c r="ED26" s="63"/>
      <c r="EE26" s="63"/>
      <c r="EF26" s="63"/>
      <c r="EG26" s="63"/>
      <c r="EH26" s="63"/>
      <c r="EI26" s="63"/>
      <c r="EJ26" s="63"/>
      <c r="EK26" s="63"/>
      <c r="EL26" s="63"/>
      <c r="EM26" s="63"/>
      <c r="EN26" s="63"/>
      <c r="EO26" s="63"/>
      <c r="EP26" s="63"/>
      <c r="EQ26" s="63"/>
      <c r="ER26" s="63"/>
      <c r="ES26" s="63"/>
      <c r="ET26" s="63"/>
      <c r="EU26" s="63"/>
      <c r="EV26" s="63"/>
      <c r="EW26" s="63"/>
      <c r="EX26" s="63"/>
      <c r="EY26" s="63"/>
      <c r="EZ26" s="63"/>
      <c r="FA26" s="63"/>
      <c r="FB26" s="63"/>
      <c r="FC26" s="63"/>
      <c r="FD26" s="63"/>
      <c r="FE26" s="63"/>
      <c r="FF26" s="63"/>
      <c r="FG26" s="63"/>
      <c r="FH26" s="63"/>
      <c r="FI26" s="63"/>
      <c r="FJ26" s="63"/>
      <c r="FK26" s="63"/>
      <c r="FL26" s="63"/>
      <c r="FM26" s="63"/>
      <c r="FN26" s="63"/>
      <c r="FO26" s="63"/>
      <c r="FP26" s="63"/>
      <c r="FQ26" s="63"/>
      <c r="FR26" s="63"/>
      <c r="FS26" s="63"/>
      <c r="FT26" s="63"/>
      <c r="FU26" s="63"/>
      <c r="FV26" s="63"/>
      <c r="FW26" s="63"/>
      <c r="FX26" s="63"/>
      <c r="FY26" s="63"/>
      <c r="FZ26" s="63"/>
      <c r="GA26" s="63"/>
      <c r="GB26" s="63"/>
      <c r="GC26" s="63"/>
      <c r="GD26" s="63"/>
      <c r="GE26" s="63"/>
      <c r="GF26" s="63"/>
      <c r="GG26" s="63"/>
      <c r="GH26" s="63"/>
      <c r="GI26" s="63"/>
      <c r="GJ26" s="63"/>
      <c r="GK26" s="63"/>
      <c r="GL26" s="63"/>
      <c r="GM26" s="63"/>
      <c r="GN26" s="63"/>
      <c r="GO26" s="63"/>
      <c r="GP26" s="63"/>
      <c r="GQ26" s="63"/>
      <c r="GR26" s="63"/>
      <c r="GS26" s="63"/>
      <c r="GT26" s="63"/>
      <c r="GU26" s="63"/>
      <c r="GV26" s="63"/>
      <c r="GW26" s="63"/>
      <c r="GX26" s="63"/>
      <c r="GY26" s="63"/>
      <c r="GZ26" s="63"/>
      <c r="HA26" s="63"/>
      <c r="HB26" s="63"/>
      <c r="HC26" s="63"/>
      <c r="HD26" s="63"/>
      <c r="HE26" s="63"/>
      <c r="HF26" s="63"/>
      <c r="HG26" s="63"/>
      <c r="HH26" s="63"/>
      <c r="HI26" s="63"/>
      <c r="HJ26" s="63"/>
      <c r="HK26" s="63"/>
      <c r="HL26" s="63"/>
      <c r="HM26" s="63"/>
      <c r="HN26" s="63"/>
      <c r="HO26" s="63"/>
      <c r="HP26" s="63"/>
      <c r="HQ26" s="63"/>
      <c r="HR26" s="63"/>
      <c r="HS26" s="63"/>
      <c r="HT26" s="63"/>
      <c r="HU26" s="63"/>
      <c r="HV26" s="63"/>
      <c r="HW26" s="63"/>
      <c r="HX26" s="63"/>
    </row>
    <row r="27" s="5" customFormat="1" ht="47.25" customHeight="1" spans="1:232">
      <c r="A27" s="28"/>
      <c r="B27" s="28" t="s">
        <v>70</v>
      </c>
      <c r="C27" s="28" t="s">
        <v>71</v>
      </c>
      <c r="D27" s="29" t="s">
        <v>40</v>
      </c>
      <c r="E27" s="29" t="s">
        <v>41</v>
      </c>
      <c r="F27" s="34"/>
      <c r="G27" s="34">
        <v>44</v>
      </c>
      <c r="H27" s="34"/>
      <c r="I27" s="34"/>
      <c r="J27" s="30">
        <f>SUM(F27:I27)</f>
        <v>44</v>
      </c>
      <c r="K27" s="34"/>
      <c r="L27" s="34">
        <v>44</v>
      </c>
      <c r="M27" s="34"/>
      <c r="N27" s="34"/>
      <c r="O27" s="30">
        <f>SUM(K27:N27)</f>
        <v>44</v>
      </c>
      <c r="P27" s="55"/>
      <c r="Q27" s="55">
        <v>170</v>
      </c>
      <c r="R27" s="55"/>
      <c r="S27" s="55"/>
      <c r="T27" s="30">
        <f>SUM(P27:S27)</f>
        <v>170</v>
      </c>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c r="BP27" s="63"/>
      <c r="BQ27" s="63"/>
      <c r="BR27" s="63"/>
      <c r="BS27" s="63"/>
      <c r="BT27" s="63"/>
      <c r="BU27" s="63"/>
      <c r="BV27" s="63"/>
      <c r="BW27" s="63"/>
      <c r="BX27" s="63"/>
      <c r="BY27" s="63"/>
      <c r="BZ27" s="63"/>
      <c r="CA27" s="63"/>
      <c r="CB27" s="63"/>
      <c r="CC27" s="63"/>
      <c r="CD27" s="63"/>
      <c r="CE27" s="63"/>
      <c r="CF27" s="63"/>
      <c r="CG27" s="63"/>
      <c r="CH27" s="63"/>
      <c r="CI27" s="63"/>
      <c r="CJ27" s="63"/>
      <c r="CK27" s="63"/>
      <c r="CL27" s="63"/>
      <c r="CM27" s="63"/>
      <c r="CN27" s="63"/>
      <c r="CO27" s="63"/>
      <c r="CP27" s="63"/>
      <c r="CQ27" s="63"/>
      <c r="CR27" s="63"/>
      <c r="CS27" s="63"/>
      <c r="CT27" s="63"/>
      <c r="CU27" s="63"/>
      <c r="CV27" s="63"/>
      <c r="CW27" s="63"/>
      <c r="CX27" s="63"/>
      <c r="CY27" s="63"/>
      <c r="CZ27" s="63"/>
      <c r="DA27" s="63"/>
      <c r="DB27" s="63"/>
      <c r="DC27" s="63"/>
      <c r="DD27" s="63"/>
      <c r="DE27" s="63"/>
      <c r="DF27" s="63"/>
      <c r="DG27" s="63"/>
      <c r="DH27" s="63"/>
      <c r="DI27" s="63"/>
      <c r="DJ27" s="63"/>
      <c r="DK27" s="63"/>
      <c r="DL27" s="63"/>
      <c r="DM27" s="63"/>
      <c r="DN27" s="63"/>
      <c r="DO27" s="63"/>
      <c r="DP27" s="63"/>
      <c r="DQ27" s="63"/>
      <c r="DR27" s="63"/>
      <c r="DS27" s="63"/>
      <c r="DT27" s="63"/>
      <c r="DU27" s="63"/>
      <c r="DV27" s="63"/>
      <c r="DW27" s="63"/>
      <c r="DX27" s="63"/>
      <c r="DY27" s="63"/>
      <c r="DZ27" s="63"/>
      <c r="EA27" s="63"/>
      <c r="EB27" s="63"/>
      <c r="EC27" s="63"/>
      <c r="ED27" s="63"/>
      <c r="EE27" s="63"/>
      <c r="EF27" s="63"/>
      <c r="EG27" s="63"/>
      <c r="EH27" s="63"/>
      <c r="EI27" s="63"/>
      <c r="EJ27" s="63"/>
      <c r="EK27" s="63"/>
      <c r="EL27" s="63"/>
      <c r="EM27" s="63"/>
      <c r="EN27" s="63"/>
      <c r="EO27" s="63"/>
      <c r="EP27" s="63"/>
      <c r="EQ27" s="63"/>
      <c r="ER27" s="63"/>
      <c r="ES27" s="63"/>
      <c r="ET27" s="63"/>
      <c r="EU27" s="63"/>
      <c r="EV27" s="63"/>
      <c r="EW27" s="63"/>
      <c r="EX27" s="63"/>
      <c r="EY27" s="63"/>
      <c r="EZ27" s="63"/>
      <c r="FA27" s="63"/>
      <c r="FB27" s="63"/>
      <c r="FC27" s="63"/>
      <c r="FD27" s="63"/>
      <c r="FE27" s="63"/>
      <c r="FF27" s="63"/>
      <c r="FG27" s="63"/>
      <c r="FH27" s="63"/>
      <c r="FI27" s="63"/>
      <c r="FJ27" s="63"/>
      <c r="FK27" s="63"/>
      <c r="FL27" s="63"/>
      <c r="FM27" s="63"/>
      <c r="FN27" s="63"/>
      <c r="FO27" s="63"/>
      <c r="FP27" s="63"/>
      <c r="FQ27" s="63"/>
      <c r="FR27" s="63"/>
      <c r="FS27" s="63"/>
      <c r="FT27" s="63"/>
      <c r="FU27" s="63"/>
      <c r="FV27" s="63"/>
      <c r="FW27" s="63"/>
      <c r="FX27" s="63"/>
      <c r="FY27" s="63"/>
      <c r="FZ27" s="63"/>
      <c r="GA27" s="63"/>
      <c r="GB27" s="63"/>
      <c r="GC27" s="63"/>
      <c r="GD27" s="63"/>
      <c r="GE27" s="63"/>
      <c r="GF27" s="63"/>
      <c r="GG27" s="63"/>
      <c r="GH27" s="63"/>
      <c r="GI27" s="63"/>
      <c r="GJ27" s="63"/>
      <c r="GK27" s="63"/>
      <c r="GL27" s="63"/>
      <c r="GM27" s="63"/>
      <c r="GN27" s="63"/>
      <c r="GO27" s="63"/>
      <c r="GP27" s="63"/>
      <c r="GQ27" s="63"/>
      <c r="GR27" s="63"/>
      <c r="GS27" s="63"/>
      <c r="GT27" s="63"/>
      <c r="GU27" s="63"/>
      <c r="GV27" s="63"/>
      <c r="GW27" s="63"/>
      <c r="GX27" s="63"/>
      <c r="GY27" s="63"/>
      <c r="GZ27" s="63"/>
      <c r="HA27" s="63"/>
      <c r="HB27" s="63"/>
      <c r="HC27" s="63"/>
      <c r="HD27" s="63"/>
      <c r="HE27" s="63"/>
      <c r="HF27" s="63"/>
      <c r="HG27" s="63"/>
      <c r="HH27" s="63"/>
      <c r="HI27" s="63"/>
      <c r="HJ27" s="63"/>
      <c r="HK27" s="63"/>
      <c r="HL27" s="63"/>
      <c r="HM27" s="63"/>
      <c r="HN27" s="63"/>
      <c r="HO27" s="63"/>
      <c r="HP27" s="63"/>
      <c r="HQ27" s="63"/>
      <c r="HR27" s="63"/>
      <c r="HS27" s="63"/>
      <c r="HT27" s="63"/>
      <c r="HU27" s="63"/>
      <c r="HV27" s="63"/>
      <c r="HW27" s="63"/>
      <c r="HX27" s="63"/>
    </row>
    <row r="28" s="5" customFormat="1" ht="47.25" customHeight="1" spans="1:232">
      <c r="A28" s="28"/>
      <c r="B28" s="28" t="s">
        <v>72</v>
      </c>
      <c r="C28" s="28" t="s">
        <v>73</v>
      </c>
      <c r="D28" s="28" t="s">
        <v>74</v>
      </c>
      <c r="E28" s="28" t="s">
        <v>75</v>
      </c>
      <c r="F28" s="34"/>
      <c r="G28" s="34">
        <v>900</v>
      </c>
      <c r="H28" s="34"/>
      <c r="I28" s="34"/>
      <c r="J28" s="30">
        <f>SUM(F28:I28)</f>
        <v>900</v>
      </c>
      <c r="K28" s="34"/>
      <c r="L28" s="34">
        <v>900</v>
      </c>
      <c r="M28" s="34"/>
      <c r="N28" s="34"/>
      <c r="O28" s="30">
        <f>SUM(K28:N28)</f>
        <v>900</v>
      </c>
      <c r="P28" s="55"/>
      <c r="Q28" s="55">
        <v>1500</v>
      </c>
      <c r="R28" s="55"/>
      <c r="S28" s="55"/>
      <c r="T28" s="30">
        <f>SUM(P28:S28)</f>
        <v>1500</v>
      </c>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c r="BM28" s="63"/>
      <c r="BN28" s="63"/>
      <c r="BO28" s="63"/>
      <c r="BP28" s="63"/>
      <c r="BQ28" s="63"/>
      <c r="BR28" s="63"/>
      <c r="BS28" s="63"/>
      <c r="BT28" s="63"/>
      <c r="BU28" s="63"/>
      <c r="BV28" s="63"/>
      <c r="BW28" s="63"/>
      <c r="BX28" s="63"/>
      <c r="BY28" s="63"/>
      <c r="BZ28" s="63"/>
      <c r="CA28" s="63"/>
      <c r="CB28" s="63"/>
      <c r="CC28" s="63"/>
      <c r="CD28" s="63"/>
      <c r="CE28" s="63"/>
      <c r="CF28" s="63"/>
      <c r="CG28" s="63"/>
      <c r="CH28" s="63"/>
      <c r="CI28" s="63"/>
      <c r="CJ28" s="63"/>
      <c r="CK28" s="63"/>
      <c r="CL28" s="63"/>
      <c r="CM28" s="63"/>
      <c r="CN28" s="63"/>
      <c r="CO28" s="63"/>
      <c r="CP28" s="63"/>
      <c r="CQ28" s="63"/>
      <c r="CR28" s="63"/>
      <c r="CS28" s="63"/>
      <c r="CT28" s="63"/>
      <c r="CU28" s="63"/>
      <c r="CV28" s="63"/>
      <c r="CW28" s="63"/>
      <c r="CX28" s="63"/>
      <c r="CY28" s="63"/>
      <c r="CZ28" s="63"/>
      <c r="DA28" s="63"/>
      <c r="DB28" s="63"/>
      <c r="DC28" s="63"/>
      <c r="DD28" s="63"/>
      <c r="DE28" s="63"/>
      <c r="DF28" s="63"/>
      <c r="DG28" s="63"/>
      <c r="DH28" s="63"/>
      <c r="DI28" s="63"/>
      <c r="DJ28" s="63"/>
      <c r="DK28" s="63"/>
      <c r="DL28" s="63"/>
      <c r="DM28" s="63"/>
      <c r="DN28" s="63"/>
      <c r="DO28" s="63"/>
      <c r="DP28" s="63"/>
      <c r="DQ28" s="63"/>
      <c r="DR28" s="63"/>
      <c r="DS28" s="63"/>
      <c r="DT28" s="63"/>
      <c r="DU28" s="63"/>
      <c r="DV28" s="63"/>
      <c r="DW28" s="63"/>
      <c r="DX28" s="63"/>
      <c r="DY28" s="63"/>
      <c r="DZ28" s="63"/>
      <c r="EA28" s="63"/>
      <c r="EB28" s="63"/>
      <c r="EC28" s="63"/>
      <c r="ED28" s="63"/>
      <c r="EE28" s="63"/>
      <c r="EF28" s="63"/>
      <c r="EG28" s="63"/>
      <c r="EH28" s="63"/>
      <c r="EI28" s="63"/>
      <c r="EJ28" s="63"/>
      <c r="EK28" s="63"/>
      <c r="EL28" s="63"/>
      <c r="EM28" s="63"/>
      <c r="EN28" s="63"/>
      <c r="EO28" s="63"/>
      <c r="EP28" s="63"/>
      <c r="EQ28" s="63"/>
      <c r="ER28" s="63"/>
      <c r="ES28" s="63"/>
      <c r="ET28" s="63"/>
      <c r="EU28" s="63"/>
      <c r="EV28" s="63"/>
      <c r="EW28" s="63"/>
      <c r="EX28" s="63"/>
      <c r="EY28" s="63"/>
      <c r="EZ28" s="63"/>
      <c r="FA28" s="63"/>
      <c r="FB28" s="63"/>
      <c r="FC28" s="63"/>
      <c r="FD28" s="63"/>
      <c r="FE28" s="63"/>
      <c r="FF28" s="63"/>
      <c r="FG28" s="63"/>
      <c r="FH28" s="63"/>
      <c r="FI28" s="63"/>
      <c r="FJ28" s="63"/>
      <c r="FK28" s="63"/>
      <c r="FL28" s="63"/>
      <c r="FM28" s="63"/>
      <c r="FN28" s="63"/>
      <c r="FO28" s="63"/>
      <c r="FP28" s="63"/>
      <c r="FQ28" s="63"/>
      <c r="FR28" s="63"/>
      <c r="FS28" s="63"/>
      <c r="FT28" s="63"/>
      <c r="FU28" s="63"/>
      <c r="FV28" s="63"/>
      <c r="FW28" s="63"/>
      <c r="FX28" s="63"/>
      <c r="FY28" s="63"/>
      <c r="FZ28" s="63"/>
      <c r="GA28" s="63"/>
      <c r="GB28" s="63"/>
      <c r="GC28" s="63"/>
      <c r="GD28" s="63"/>
      <c r="GE28" s="63"/>
      <c r="GF28" s="63"/>
      <c r="GG28" s="63"/>
      <c r="GH28" s="63"/>
      <c r="GI28" s="63"/>
      <c r="GJ28" s="63"/>
      <c r="GK28" s="63"/>
      <c r="GL28" s="63"/>
      <c r="GM28" s="63"/>
      <c r="GN28" s="63"/>
      <c r="GO28" s="63"/>
      <c r="GP28" s="63"/>
      <c r="GQ28" s="63"/>
      <c r="GR28" s="63"/>
      <c r="GS28" s="63"/>
      <c r="GT28" s="63"/>
      <c r="GU28" s="63"/>
      <c r="GV28" s="63"/>
      <c r="GW28" s="63"/>
      <c r="GX28" s="63"/>
      <c r="GY28" s="63"/>
      <c r="GZ28" s="63"/>
      <c r="HA28" s="63"/>
      <c r="HB28" s="63"/>
      <c r="HC28" s="63"/>
      <c r="HD28" s="63"/>
      <c r="HE28" s="63"/>
      <c r="HF28" s="63"/>
      <c r="HG28" s="63"/>
      <c r="HH28" s="63"/>
      <c r="HI28" s="63"/>
      <c r="HJ28" s="63"/>
      <c r="HK28" s="63"/>
      <c r="HL28" s="63"/>
      <c r="HM28" s="63"/>
      <c r="HN28" s="63"/>
      <c r="HO28" s="63"/>
      <c r="HP28" s="63"/>
      <c r="HQ28" s="63"/>
      <c r="HR28" s="63"/>
      <c r="HS28" s="63"/>
      <c r="HT28" s="63"/>
      <c r="HU28" s="63"/>
      <c r="HV28" s="63"/>
      <c r="HW28" s="63"/>
      <c r="HX28" s="63"/>
    </row>
    <row r="29" s="5" customFormat="1" ht="47.25" customHeight="1" spans="1:232">
      <c r="A29" s="28"/>
      <c r="B29" s="28" t="s">
        <v>76</v>
      </c>
      <c r="C29" s="28" t="s">
        <v>77</v>
      </c>
      <c r="D29" s="29" t="s">
        <v>40</v>
      </c>
      <c r="E29" s="29" t="s">
        <v>41</v>
      </c>
      <c r="F29" s="34"/>
      <c r="G29" s="34">
        <v>312</v>
      </c>
      <c r="H29" s="34"/>
      <c r="I29" s="34"/>
      <c r="J29" s="30">
        <f>SUM(F29:I29)</f>
        <v>312</v>
      </c>
      <c r="K29" s="34"/>
      <c r="L29" s="34">
        <v>312</v>
      </c>
      <c r="M29" s="34"/>
      <c r="N29" s="34"/>
      <c r="O29" s="30">
        <f>SUM(K29:N29)</f>
        <v>312</v>
      </c>
      <c r="P29" s="55"/>
      <c r="Q29" s="55">
        <v>180</v>
      </c>
      <c r="R29" s="55"/>
      <c r="S29" s="55">
        <f>467-180</f>
        <v>287</v>
      </c>
      <c r="T29" s="30">
        <v>467</v>
      </c>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c r="BT29" s="63"/>
      <c r="BU29" s="63"/>
      <c r="BV29" s="63"/>
      <c r="BW29" s="63"/>
      <c r="BX29" s="63"/>
      <c r="BY29" s="63"/>
      <c r="BZ29" s="63"/>
      <c r="CA29" s="63"/>
      <c r="CB29" s="63"/>
      <c r="CC29" s="63"/>
      <c r="CD29" s="63"/>
      <c r="CE29" s="63"/>
      <c r="CF29" s="63"/>
      <c r="CG29" s="63"/>
      <c r="CH29" s="63"/>
      <c r="CI29" s="63"/>
      <c r="CJ29" s="63"/>
      <c r="CK29" s="63"/>
      <c r="CL29" s="63"/>
      <c r="CM29" s="63"/>
      <c r="CN29" s="63"/>
      <c r="CO29" s="63"/>
      <c r="CP29" s="63"/>
      <c r="CQ29" s="63"/>
      <c r="CR29" s="63"/>
      <c r="CS29" s="63"/>
      <c r="CT29" s="63"/>
      <c r="CU29" s="63"/>
      <c r="CV29" s="63"/>
      <c r="CW29" s="63"/>
      <c r="CX29" s="63"/>
      <c r="CY29" s="63"/>
      <c r="CZ29" s="63"/>
      <c r="DA29" s="63"/>
      <c r="DB29" s="63"/>
      <c r="DC29" s="63"/>
      <c r="DD29" s="63"/>
      <c r="DE29" s="63"/>
      <c r="DF29" s="63"/>
      <c r="DG29" s="63"/>
      <c r="DH29" s="63"/>
      <c r="DI29" s="63"/>
      <c r="DJ29" s="63"/>
      <c r="DK29" s="63"/>
      <c r="DL29" s="63"/>
      <c r="DM29" s="63"/>
      <c r="DN29" s="63"/>
      <c r="DO29" s="63"/>
      <c r="DP29" s="63"/>
      <c r="DQ29" s="63"/>
      <c r="DR29" s="63"/>
      <c r="DS29" s="63"/>
      <c r="DT29" s="63"/>
      <c r="DU29" s="63"/>
      <c r="DV29" s="63"/>
      <c r="DW29" s="63"/>
      <c r="DX29" s="63"/>
      <c r="DY29" s="63"/>
      <c r="DZ29" s="63"/>
      <c r="EA29" s="63"/>
      <c r="EB29" s="63"/>
      <c r="EC29" s="63"/>
      <c r="ED29" s="63"/>
      <c r="EE29" s="63"/>
      <c r="EF29" s="63"/>
      <c r="EG29" s="63"/>
      <c r="EH29" s="63"/>
      <c r="EI29" s="63"/>
      <c r="EJ29" s="63"/>
      <c r="EK29" s="63"/>
      <c r="EL29" s="63"/>
      <c r="EM29" s="63"/>
      <c r="EN29" s="63"/>
      <c r="EO29" s="63"/>
      <c r="EP29" s="63"/>
      <c r="EQ29" s="63"/>
      <c r="ER29" s="63"/>
      <c r="ES29" s="63"/>
      <c r="ET29" s="63"/>
      <c r="EU29" s="63"/>
      <c r="EV29" s="63"/>
      <c r="EW29" s="63"/>
      <c r="EX29" s="63"/>
      <c r="EY29" s="63"/>
      <c r="EZ29" s="63"/>
      <c r="FA29" s="63"/>
      <c r="FB29" s="63"/>
      <c r="FC29" s="63"/>
      <c r="FD29" s="63"/>
      <c r="FE29" s="63"/>
      <c r="FF29" s="63"/>
      <c r="FG29" s="63"/>
      <c r="FH29" s="63"/>
      <c r="FI29" s="63"/>
      <c r="FJ29" s="63"/>
      <c r="FK29" s="63"/>
      <c r="FL29" s="63"/>
      <c r="FM29" s="63"/>
      <c r="FN29" s="63"/>
      <c r="FO29" s="63"/>
      <c r="FP29" s="63"/>
      <c r="FQ29" s="63"/>
      <c r="FR29" s="63"/>
      <c r="FS29" s="63"/>
      <c r="FT29" s="63"/>
      <c r="FU29" s="63"/>
      <c r="FV29" s="63"/>
      <c r="FW29" s="63"/>
      <c r="FX29" s="63"/>
      <c r="FY29" s="63"/>
      <c r="FZ29" s="63"/>
      <c r="GA29" s="63"/>
      <c r="GB29" s="63"/>
      <c r="GC29" s="63"/>
      <c r="GD29" s="63"/>
      <c r="GE29" s="63"/>
      <c r="GF29" s="63"/>
      <c r="GG29" s="63"/>
      <c r="GH29" s="63"/>
      <c r="GI29" s="63"/>
      <c r="GJ29" s="63"/>
      <c r="GK29" s="63"/>
      <c r="GL29" s="63"/>
      <c r="GM29" s="63"/>
      <c r="GN29" s="63"/>
      <c r="GO29" s="63"/>
      <c r="GP29" s="63"/>
      <c r="GQ29" s="63"/>
      <c r="GR29" s="63"/>
      <c r="GS29" s="63"/>
      <c r="GT29" s="63"/>
      <c r="GU29" s="63"/>
      <c r="GV29" s="63"/>
      <c r="GW29" s="63"/>
      <c r="GX29" s="63"/>
      <c r="GY29" s="63"/>
      <c r="GZ29" s="63"/>
      <c r="HA29" s="63"/>
      <c r="HB29" s="63"/>
      <c r="HC29" s="63"/>
      <c r="HD29" s="63"/>
      <c r="HE29" s="63"/>
      <c r="HF29" s="63"/>
      <c r="HG29" s="63"/>
      <c r="HH29" s="63"/>
      <c r="HI29" s="63"/>
      <c r="HJ29" s="63"/>
      <c r="HK29" s="63"/>
      <c r="HL29" s="63"/>
      <c r="HM29" s="63"/>
      <c r="HN29" s="63"/>
      <c r="HO29" s="63"/>
      <c r="HP29" s="63"/>
      <c r="HQ29" s="63"/>
      <c r="HR29" s="63"/>
      <c r="HS29" s="63"/>
      <c r="HT29" s="63"/>
      <c r="HU29" s="63"/>
      <c r="HV29" s="63"/>
      <c r="HW29" s="63"/>
      <c r="HX29" s="63"/>
    </row>
    <row r="30" s="5" customFormat="1" ht="47.25" customHeight="1" spans="1:232">
      <c r="A30" s="28"/>
      <c r="B30" s="28" t="s">
        <v>78</v>
      </c>
      <c r="C30" s="28" t="s">
        <v>79</v>
      </c>
      <c r="D30" s="28" t="s">
        <v>80</v>
      </c>
      <c r="E30" s="28" t="s">
        <v>81</v>
      </c>
      <c r="F30" s="34"/>
      <c r="G30" s="34"/>
      <c r="H30" s="34"/>
      <c r="I30" s="34"/>
      <c r="J30" s="30"/>
      <c r="K30" s="34"/>
      <c r="L30" s="34"/>
      <c r="M30" s="34"/>
      <c r="N30" s="34"/>
      <c r="O30" s="30"/>
      <c r="P30" s="55"/>
      <c r="Q30" s="55">
        <v>3950</v>
      </c>
      <c r="R30" s="55"/>
      <c r="S30" s="55"/>
      <c r="T30" s="30">
        <f t="shared" ref="T30:T35" si="2">SUM(P30:S30)</f>
        <v>3950</v>
      </c>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3"/>
      <c r="BM30" s="63"/>
      <c r="BN30" s="63"/>
      <c r="BO30" s="63"/>
      <c r="BP30" s="63"/>
      <c r="BQ30" s="63"/>
      <c r="BR30" s="63"/>
      <c r="BS30" s="63"/>
      <c r="BT30" s="63"/>
      <c r="BU30" s="63"/>
      <c r="BV30" s="63"/>
      <c r="BW30" s="63"/>
      <c r="BX30" s="63"/>
      <c r="BY30" s="63"/>
      <c r="BZ30" s="63"/>
      <c r="CA30" s="63"/>
      <c r="CB30" s="63"/>
      <c r="CC30" s="63"/>
      <c r="CD30" s="63"/>
      <c r="CE30" s="63"/>
      <c r="CF30" s="63"/>
      <c r="CG30" s="63"/>
      <c r="CH30" s="63"/>
      <c r="CI30" s="63"/>
      <c r="CJ30" s="63"/>
      <c r="CK30" s="63"/>
      <c r="CL30" s="63"/>
      <c r="CM30" s="63"/>
      <c r="CN30" s="63"/>
      <c r="CO30" s="63"/>
      <c r="CP30" s="63"/>
      <c r="CQ30" s="63"/>
      <c r="CR30" s="63"/>
      <c r="CS30" s="63"/>
      <c r="CT30" s="63"/>
      <c r="CU30" s="63"/>
      <c r="CV30" s="63"/>
      <c r="CW30" s="63"/>
      <c r="CX30" s="63"/>
      <c r="CY30" s="63"/>
      <c r="CZ30" s="63"/>
      <c r="DA30" s="63"/>
      <c r="DB30" s="63"/>
      <c r="DC30" s="63"/>
      <c r="DD30" s="63"/>
      <c r="DE30" s="63"/>
      <c r="DF30" s="63"/>
      <c r="DG30" s="63"/>
      <c r="DH30" s="63"/>
      <c r="DI30" s="63"/>
      <c r="DJ30" s="63"/>
      <c r="DK30" s="63"/>
      <c r="DL30" s="63"/>
      <c r="DM30" s="63"/>
      <c r="DN30" s="63"/>
      <c r="DO30" s="63"/>
      <c r="DP30" s="63"/>
      <c r="DQ30" s="63"/>
      <c r="DR30" s="63"/>
      <c r="DS30" s="63"/>
      <c r="DT30" s="63"/>
      <c r="DU30" s="63"/>
      <c r="DV30" s="63"/>
      <c r="DW30" s="63"/>
      <c r="DX30" s="63"/>
      <c r="DY30" s="63"/>
      <c r="DZ30" s="63"/>
      <c r="EA30" s="63"/>
      <c r="EB30" s="63"/>
      <c r="EC30" s="63"/>
      <c r="ED30" s="63"/>
      <c r="EE30" s="63"/>
      <c r="EF30" s="63"/>
      <c r="EG30" s="63"/>
      <c r="EH30" s="63"/>
      <c r="EI30" s="63"/>
      <c r="EJ30" s="63"/>
      <c r="EK30" s="63"/>
      <c r="EL30" s="63"/>
      <c r="EM30" s="63"/>
      <c r="EN30" s="63"/>
      <c r="EO30" s="63"/>
      <c r="EP30" s="63"/>
      <c r="EQ30" s="63"/>
      <c r="ER30" s="63"/>
      <c r="ES30" s="63"/>
      <c r="ET30" s="63"/>
      <c r="EU30" s="63"/>
      <c r="EV30" s="63"/>
      <c r="EW30" s="63"/>
      <c r="EX30" s="63"/>
      <c r="EY30" s="63"/>
      <c r="EZ30" s="63"/>
      <c r="FA30" s="63"/>
      <c r="FB30" s="63"/>
      <c r="FC30" s="63"/>
      <c r="FD30" s="63"/>
      <c r="FE30" s="63"/>
      <c r="FF30" s="63"/>
      <c r="FG30" s="63"/>
      <c r="FH30" s="63"/>
      <c r="FI30" s="63"/>
      <c r="FJ30" s="63"/>
      <c r="FK30" s="63"/>
      <c r="FL30" s="63"/>
      <c r="FM30" s="63"/>
      <c r="FN30" s="63"/>
      <c r="FO30" s="63"/>
      <c r="FP30" s="63"/>
      <c r="FQ30" s="63"/>
      <c r="FR30" s="63"/>
      <c r="FS30" s="63"/>
      <c r="FT30" s="63"/>
      <c r="FU30" s="63"/>
      <c r="FV30" s="63"/>
      <c r="FW30" s="63"/>
      <c r="FX30" s="63"/>
      <c r="FY30" s="63"/>
      <c r="FZ30" s="63"/>
      <c r="GA30" s="63"/>
      <c r="GB30" s="63"/>
      <c r="GC30" s="63"/>
      <c r="GD30" s="63"/>
      <c r="GE30" s="63"/>
      <c r="GF30" s="63"/>
      <c r="GG30" s="63"/>
      <c r="GH30" s="63"/>
      <c r="GI30" s="63"/>
      <c r="GJ30" s="63"/>
      <c r="GK30" s="63"/>
      <c r="GL30" s="63"/>
      <c r="GM30" s="63"/>
      <c r="GN30" s="63"/>
      <c r="GO30" s="63"/>
      <c r="GP30" s="63"/>
      <c r="GQ30" s="63"/>
      <c r="GR30" s="63"/>
      <c r="GS30" s="63"/>
      <c r="GT30" s="63"/>
      <c r="GU30" s="63"/>
      <c r="GV30" s="63"/>
      <c r="GW30" s="63"/>
      <c r="GX30" s="63"/>
      <c r="GY30" s="63"/>
      <c r="GZ30" s="63"/>
      <c r="HA30" s="63"/>
      <c r="HB30" s="63"/>
      <c r="HC30" s="63"/>
      <c r="HD30" s="63"/>
      <c r="HE30" s="63"/>
      <c r="HF30" s="63"/>
      <c r="HG30" s="63"/>
      <c r="HH30" s="63"/>
      <c r="HI30" s="63"/>
      <c r="HJ30" s="63"/>
      <c r="HK30" s="63"/>
      <c r="HL30" s="63"/>
      <c r="HM30" s="63"/>
      <c r="HN30" s="63"/>
      <c r="HO30" s="63"/>
      <c r="HP30" s="63"/>
      <c r="HQ30" s="63"/>
      <c r="HR30" s="63"/>
      <c r="HS30" s="63"/>
      <c r="HT30" s="63"/>
      <c r="HU30" s="63"/>
      <c r="HV30" s="63"/>
      <c r="HW30" s="63"/>
      <c r="HX30" s="63"/>
    </row>
    <row r="31" s="5" customFormat="1" ht="47.25" customHeight="1" spans="1:232">
      <c r="A31" s="28"/>
      <c r="B31" s="28" t="s">
        <v>82</v>
      </c>
      <c r="C31" s="28" t="s">
        <v>83</v>
      </c>
      <c r="D31" s="28" t="s">
        <v>80</v>
      </c>
      <c r="E31" s="28" t="s">
        <v>81</v>
      </c>
      <c r="F31" s="34"/>
      <c r="G31" s="34"/>
      <c r="H31" s="34"/>
      <c r="I31" s="34"/>
      <c r="J31" s="30"/>
      <c r="K31" s="34"/>
      <c r="L31" s="34"/>
      <c r="M31" s="34"/>
      <c r="N31" s="34"/>
      <c r="O31" s="30"/>
      <c r="P31" s="55"/>
      <c r="Q31" s="55">
        <v>564.02</v>
      </c>
      <c r="R31" s="55"/>
      <c r="S31" s="55"/>
      <c r="T31" s="30">
        <f t="shared" si="2"/>
        <v>564.02</v>
      </c>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63"/>
      <c r="BS31" s="63"/>
      <c r="BT31" s="63"/>
      <c r="BU31" s="63"/>
      <c r="BV31" s="63"/>
      <c r="BW31" s="63"/>
      <c r="BX31" s="63"/>
      <c r="BY31" s="63"/>
      <c r="BZ31" s="63"/>
      <c r="CA31" s="63"/>
      <c r="CB31" s="63"/>
      <c r="CC31" s="63"/>
      <c r="CD31" s="63"/>
      <c r="CE31" s="63"/>
      <c r="CF31" s="63"/>
      <c r="CG31" s="63"/>
      <c r="CH31" s="63"/>
      <c r="CI31" s="63"/>
      <c r="CJ31" s="63"/>
      <c r="CK31" s="63"/>
      <c r="CL31" s="63"/>
      <c r="CM31" s="63"/>
      <c r="CN31" s="63"/>
      <c r="CO31" s="63"/>
      <c r="CP31" s="63"/>
      <c r="CQ31" s="63"/>
      <c r="CR31" s="63"/>
      <c r="CS31" s="63"/>
      <c r="CT31" s="63"/>
      <c r="CU31" s="63"/>
      <c r="CV31" s="63"/>
      <c r="CW31" s="63"/>
      <c r="CX31" s="63"/>
      <c r="CY31" s="63"/>
      <c r="CZ31" s="63"/>
      <c r="DA31" s="63"/>
      <c r="DB31" s="63"/>
      <c r="DC31" s="63"/>
      <c r="DD31" s="63"/>
      <c r="DE31" s="63"/>
      <c r="DF31" s="63"/>
      <c r="DG31" s="63"/>
      <c r="DH31" s="63"/>
      <c r="DI31" s="63"/>
      <c r="DJ31" s="63"/>
      <c r="DK31" s="63"/>
      <c r="DL31" s="63"/>
      <c r="DM31" s="63"/>
      <c r="DN31" s="63"/>
      <c r="DO31" s="63"/>
      <c r="DP31" s="63"/>
      <c r="DQ31" s="63"/>
      <c r="DR31" s="63"/>
      <c r="DS31" s="63"/>
      <c r="DT31" s="63"/>
      <c r="DU31" s="63"/>
      <c r="DV31" s="63"/>
      <c r="DW31" s="63"/>
      <c r="DX31" s="63"/>
      <c r="DY31" s="63"/>
      <c r="DZ31" s="63"/>
      <c r="EA31" s="63"/>
      <c r="EB31" s="63"/>
      <c r="EC31" s="63"/>
      <c r="ED31" s="63"/>
      <c r="EE31" s="63"/>
      <c r="EF31" s="63"/>
      <c r="EG31" s="63"/>
      <c r="EH31" s="63"/>
      <c r="EI31" s="63"/>
      <c r="EJ31" s="63"/>
      <c r="EK31" s="63"/>
      <c r="EL31" s="63"/>
      <c r="EM31" s="63"/>
      <c r="EN31" s="63"/>
      <c r="EO31" s="63"/>
      <c r="EP31" s="63"/>
      <c r="EQ31" s="63"/>
      <c r="ER31" s="63"/>
      <c r="ES31" s="63"/>
      <c r="ET31" s="63"/>
      <c r="EU31" s="63"/>
      <c r="EV31" s="63"/>
      <c r="EW31" s="63"/>
      <c r="EX31" s="63"/>
      <c r="EY31" s="63"/>
      <c r="EZ31" s="63"/>
      <c r="FA31" s="63"/>
      <c r="FB31" s="63"/>
      <c r="FC31" s="63"/>
      <c r="FD31" s="63"/>
      <c r="FE31" s="63"/>
      <c r="FF31" s="63"/>
      <c r="FG31" s="63"/>
      <c r="FH31" s="63"/>
      <c r="FI31" s="63"/>
      <c r="FJ31" s="63"/>
      <c r="FK31" s="63"/>
      <c r="FL31" s="63"/>
      <c r="FM31" s="63"/>
      <c r="FN31" s="63"/>
      <c r="FO31" s="63"/>
      <c r="FP31" s="63"/>
      <c r="FQ31" s="63"/>
      <c r="FR31" s="63"/>
      <c r="FS31" s="63"/>
      <c r="FT31" s="63"/>
      <c r="FU31" s="63"/>
      <c r="FV31" s="63"/>
      <c r="FW31" s="63"/>
      <c r="FX31" s="63"/>
      <c r="FY31" s="63"/>
      <c r="FZ31" s="63"/>
      <c r="GA31" s="63"/>
      <c r="GB31" s="63"/>
      <c r="GC31" s="63"/>
      <c r="GD31" s="63"/>
      <c r="GE31" s="63"/>
      <c r="GF31" s="63"/>
      <c r="GG31" s="63"/>
      <c r="GH31" s="63"/>
      <c r="GI31" s="63"/>
      <c r="GJ31" s="63"/>
      <c r="GK31" s="63"/>
      <c r="GL31" s="63"/>
      <c r="GM31" s="63"/>
      <c r="GN31" s="63"/>
      <c r="GO31" s="63"/>
      <c r="GP31" s="63"/>
      <c r="GQ31" s="63"/>
      <c r="GR31" s="63"/>
      <c r="GS31" s="63"/>
      <c r="GT31" s="63"/>
      <c r="GU31" s="63"/>
      <c r="GV31" s="63"/>
      <c r="GW31" s="63"/>
      <c r="GX31" s="63"/>
      <c r="GY31" s="63"/>
      <c r="GZ31" s="63"/>
      <c r="HA31" s="63"/>
      <c r="HB31" s="63"/>
      <c r="HC31" s="63"/>
      <c r="HD31" s="63"/>
      <c r="HE31" s="63"/>
      <c r="HF31" s="63"/>
      <c r="HG31" s="63"/>
      <c r="HH31" s="63"/>
      <c r="HI31" s="63"/>
      <c r="HJ31" s="63"/>
      <c r="HK31" s="63"/>
      <c r="HL31" s="63"/>
      <c r="HM31" s="63"/>
      <c r="HN31" s="63"/>
      <c r="HO31" s="63"/>
      <c r="HP31" s="63"/>
      <c r="HQ31" s="63"/>
      <c r="HR31" s="63"/>
      <c r="HS31" s="63"/>
      <c r="HT31" s="63"/>
      <c r="HU31" s="63"/>
      <c r="HV31" s="63"/>
      <c r="HW31" s="63"/>
      <c r="HX31" s="63"/>
    </row>
    <row r="32" s="5" customFormat="1" ht="47.25" customHeight="1" spans="1:232">
      <c r="A32" s="28"/>
      <c r="B32" s="28" t="s">
        <v>84</v>
      </c>
      <c r="C32" s="28" t="s">
        <v>85</v>
      </c>
      <c r="D32" s="28" t="s">
        <v>80</v>
      </c>
      <c r="E32" s="28" t="s">
        <v>81</v>
      </c>
      <c r="F32" s="34"/>
      <c r="G32" s="34"/>
      <c r="H32" s="34"/>
      <c r="I32" s="34"/>
      <c r="J32" s="30"/>
      <c r="K32" s="34"/>
      <c r="L32" s="34"/>
      <c r="M32" s="34"/>
      <c r="N32" s="34"/>
      <c r="O32" s="30"/>
      <c r="P32" s="55"/>
      <c r="Q32" s="55">
        <v>35.98</v>
      </c>
      <c r="R32" s="55"/>
      <c r="S32" s="55"/>
      <c r="T32" s="30">
        <f t="shared" si="2"/>
        <v>35.98</v>
      </c>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c r="CZ32" s="63"/>
      <c r="DA32" s="63"/>
      <c r="DB32" s="63"/>
      <c r="DC32" s="63"/>
      <c r="DD32" s="63"/>
      <c r="DE32" s="63"/>
      <c r="DF32" s="63"/>
      <c r="DG32" s="63"/>
      <c r="DH32" s="63"/>
      <c r="DI32" s="63"/>
      <c r="DJ32" s="63"/>
      <c r="DK32" s="63"/>
      <c r="DL32" s="63"/>
      <c r="DM32" s="63"/>
      <c r="DN32" s="63"/>
      <c r="DO32" s="63"/>
      <c r="DP32" s="63"/>
      <c r="DQ32" s="63"/>
      <c r="DR32" s="63"/>
      <c r="DS32" s="63"/>
      <c r="DT32" s="63"/>
      <c r="DU32" s="63"/>
      <c r="DV32" s="63"/>
      <c r="DW32" s="63"/>
      <c r="DX32" s="63"/>
      <c r="DY32" s="63"/>
      <c r="DZ32" s="63"/>
      <c r="EA32" s="63"/>
      <c r="EB32" s="63"/>
      <c r="EC32" s="63"/>
      <c r="ED32" s="63"/>
      <c r="EE32" s="63"/>
      <c r="EF32" s="63"/>
      <c r="EG32" s="63"/>
      <c r="EH32" s="63"/>
      <c r="EI32" s="63"/>
      <c r="EJ32" s="63"/>
      <c r="EK32" s="63"/>
      <c r="EL32" s="63"/>
      <c r="EM32" s="63"/>
      <c r="EN32" s="63"/>
      <c r="EO32" s="63"/>
      <c r="EP32" s="63"/>
      <c r="EQ32" s="63"/>
      <c r="ER32" s="63"/>
      <c r="ES32" s="63"/>
      <c r="ET32" s="63"/>
      <c r="EU32" s="63"/>
      <c r="EV32" s="63"/>
      <c r="EW32" s="63"/>
      <c r="EX32" s="63"/>
      <c r="EY32" s="63"/>
      <c r="EZ32" s="63"/>
      <c r="FA32" s="63"/>
      <c r="FB32" s="63"/>
      <c r="FC32" s="63"/>
      <c r="FD32" s="63"/>
      <c r="FE32" s="63"/>
      <c r="FF32" s="63"/>
      <c r="FG32" s="63"/>
      <c r="FH32" s="63"/>
      <c r="FI32" s="63"/>
      <c r="FJ32" s="63"/>
      <c r="FK32" s="63"/>
      <c r="FL32" s="63"/>
      <c r="FM32" s="63"/>
      <c r="FN32" s="63"/>
      <c r="FO32" s="63"/>
      <c r="FP32" s="63"/>
      <c r="FQ32" s="63"/>
      <c r="FR32" s="63"/>
      <c r="FS32" s="63"/>
      <c r="FT32" s="63"/>
      <c r="FU32" s="63"/>
      <c r="FV32" s="63"/>
      <c r="FW32" s="63"/>
      <c r="FX32" s="63"/>
      <c r="FY32" s="63"/>
      <c r="FZ32" s="63"/>
      <c r="GA32" s="63"/>
      <c r="GB32" s="63"/>
      <c r="GC32" s="63"/>
      <c r="GD32" s="63"/>
      <c r="GE32" s="63"/>
      <c r="GF32" s="63"/>
      <c r="GG32" s="63"/>
      <c r="GH32" s="63"/>
      <c r="GI32" s="63"/>
      <c r="GJ32" s="63"/>
      <c r="GK32" s="63"/>
      <c r="GL32" s="63"/>
      <c r="GM32" s="63"/>
      <c r="GN32" s="63"/>
      <c r="GO32" s="63"/>
      <c r="GP32" s="63"/>
      <c r="GQ32" s="63"/>
      <c r="GR32" s="63"/>
      <c r="GS32" s="63"/>
      <c r="GT32" s="63"/>
      <c r="GU32" s="63"/>
      <c r="GV32" s="63"/>
      <c r="GW32" s="63"/>
      <c r="GX32" s="63"/>
      <c r="GY32" s="63"/>
      <c r="GZ32" s="63"/>
      <c r="HA32" s="63"/>
      <c r="HB32" s="63"/>
      <c r="HC32" s="63"/>
      <c r="HD32" s="63"/>
      <c r="HE32" s="63"/>
      <c r="HF32" s="63"/>
      <c r="HG32" s="63"/>
      <c r="HH32" s="63"/>
      <c r="HI32" s="63"/>
      <c r="HJ32" s="63"/>
      <c r="HK32" s="63"/>
      <c r="HL32" s="63"/>
      <c r="HM32" s="63"/>
      <c r="HN32" s="63"/>
      <c r="HO32" s="63"/>
      <c r="HP32" s="63"/>
      <c r="HQ32" s="63"/>
      <c r="HR32" s="63"/>
      <c r="HS32" s="63"/>
      <c r="HT32" s="63"/>
      <c r="HU32" s="63"/>
      <c r="HV32" s="63"/>
      <c r="HW32" s="63"/>
      <c r="HX32" s="63"/>
    </row>
    <row r="33" s="5" customFormat="1" ht="47.25" customHeight="1" spans="1:232">
      <c r="A33" s="28"/>
      <c r="B33" s="28" t="s">
        <v>86</v>
      </c>
      <c r="C33" s="28" t="s">
        <v>83</v>
      </c>
      <c r="D33" s="28" t="s">
        <v>87</v>
      </c>
      <c r="E33" s="28" t="s">
        <v>88</v>
      </c>
      <c r="F33" s="34"/>
      <c r="G33" s="34"/>
      <c r="H33" s="34"/>
      <c r="I33" s="34"/>
      <c r="J33" s="30"/>
      <c r="K33" s="34"/>
      <c r="L33" s="34"/>
      <c r="M33" s="34"/>
      <c r="N33" s="34"/>
      <c r="O33" s="30"/>
      <c r="P33" s="55"/>
      <c r="Q33" s="55">
        <v>497</v>
      </c>
      <c r="R33" s="55"/>
      <c r="S33" s="55">
        <v>55</v>
      </c>
      <c r="T33" s="30">
        <f t="shared" si="2"/>
        <v>552</v>
      </c>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3"/>
      <c r="BI33" s="63"/>
      <c r="BJ33" s="63"/>
      <c r="BK33" s="63"/>
      <c r="BL33" s="63"/>
      <c r="BM33" s="63"/>
      <c r="BN33" s="63"/>
      <c r="BO33" s="63"/>
      <c r="BP33" s="63"/>
      <c r="BQ33" s="63"/>
      <c r="BR33" s="63"/>
      <c r="BS33" s="63"/>
      <c r="BT33" s="63"/>
      <c r="BU33" s="63"/>
      <c r="BV33" s="63"/>
      <c r="BW33" s="63"/>
      <c r="BX33" s="63"/>
      <c r="BY33" s="63"/>
      <c r="BZ33" s="63"/>
      <c r="CA33" s="63"/>
      <c r="CB33" s="63"/>
      <c r="CC33" s="63"/>
      <c r="CD33" s="63"/>
      <c r="CE33" s="63"/>
      <c r="CF33" s="63"/>
      <c r="CG33" s="63"/>
      <c r="CH33" s="63"/>
      <c r="CI33" s="63"/>
      <c r="CJ33" s="63"/>
      <c r="CK33" s="63"/>
      <c r="CL33" s="63"/>
      <c r="CM33" s="63"/>
      <c r="CN33" s="63"/>
      <c r="CO33" s="63"/>
      <c r="CP33" s="63"/>
      <c r="CQ33" s="63"/>
      <c r="CR33" s="63"/>
      <c r="CS33" s="63"/>
      <c r="CT33" s="63"/>
      <c r="CU33" s="63"/>
      <c r="CV33" s="63"/>
      <c r="CW33" s="63"/>
      <c r="CX33" s="63"/>
      <c r="CY33" s="63"/>
      <c r="CZ33" s="63"/>
      <c r="DA33" s="63"/>
      <c r="DB33" s="63"/>
      <c r="DC33" s="63"/>
      <c r="DD33" s="63"/>
      <c r="DE33" s="63"/>
      <c r="DF33" s="63"/>
      <c r="DG33" s="63"/>
      <c r="DH33" s="63"/>
      <c r="DI33" s="63"/>
      <c r="DJ33" s="63"/>
      <c r="DK33" s="63"/>
      <c r="DL33" s="63"/>
      <c r="DM33" s="63"/>
      <c r="DN33" s="63"/>
      <c r="DO33" s="63"/>
      <c r="DP33" s="63"/>
      <c r="DQ33" s="63"/>
      <c r="DR33" s="63"/>
      <c r="DS33" s="63"/>
      <c r="DT33" s="63"/>
      <c r="DU33" s="63"/>
      <c r="DV33" s="63"/>
      <c r="DW33" s="63"/>
      <c r="DX33" s="63"/>
      <c r="DY33" s="63"/>
      <c r="DZ33" s="63"/>
      <c r="EA33" s="63"/>
      <c r="EB33" s="63"/>
      <c r="EC33" s="63"/>
      <c r="ED33" s="63"/>
      <c r="EE33" s="63"/>
      <c r="EF33" s="63"/>
      <c r="EG33" s="63"/>
      <c r="EH33" s="63"/>
      <c r="EI33" s="63"/>
      <c r="EJ33" s="63"/>
      <c r="EK33" s="63"/>
      <c r="EL33" s="63"/>
      <c r="EM33" s="63"/>
      <c r="EN33" s="63"/>
      <c r="EO33" s="63"/>
      <c r="EP33" s="63"/>
      <c r="EQ33" s="63"/>
      <c r="ER33" s="63"/>
      <c r="ES33" s="63"/>
      <c r="ET33" s="63"/>
      <c r="EU33" s="63"/>
      <c r="EV33" s="63"/>
      <c r="EW33" s="63"/>
      <c r="EX33" s="63"/>
      <c r="EY33" s="63"/>
      <c r="EZ33" s="63"/>
      <c r="FA33" s="63"/>
      <c r="FB33" s="63"/>
      <c r="FC33" s="63"/>
      <c r="FD33" s="63"/>
      <c r="FE33" s="63"/>
      <c r="FF33" s="63"/>
      <c r="FG33" s="63"/>
      <c r="FH33" s="63"/>
      <c r="FI33" s="63"/>
      <c r="FJ33" s="63"/>
      <c r="FK33" s="63"/>
      <c r="FL33" s="63"/>
      <c r="FM33" s="63"/>
      <c r="FN33" s="63"/>
      <c r="FO33" s="63"/>
      <c r="FP33" s="63"/>
      <c r="FQ33" s="63"/>
      <c r="FR33" s="63"/>
      <c r="FS33" s="63"/>
      <c r="FT33" s="63"/>
      <c r="FU33" s="63"/>
      <c r="FV33" s="63"/>
      <c r="FW33" s="63"/>
      <c r="FX33" s="63"/>
      <c r="FY33" s="63"/>
      <c r="FZ33" s="63"/>
      <c r="GA33" s="63"/>
      <c r="GB33" s="63"/>
      <c r="GC33" s="63"/>
      <c r="GD33" s="63"/>
      <c r="GE33" s="63"/>
      <c r="GF33" s="63"/>
      <c r="GG33" s="63"/>
      <c r="GH33" s="63"/>
      <c r="GI33" s="63"/>
      <c r="GJ33" s="63"/>
      <c r="GK33" s="63"/>
      <c r="GL33" s="63"/>
      <c r="GM33" s="63"/>
      <c r="GN33" s="63"/>
      <c r="GO33" s="63"/>
      <c r="GP33" s="63"/>
      <c r="GQ33" s="63"/>
      <c r="GR33" s="63"/>
      <c r="GS33" s="63"/>
      <c r="GT33" s="63"/>
      <c r="GU33" s="63"/>
      <c r="GV33" s="63"/>
      <c r="GW33" s="63"/>
      <c r="GX33" s="63"/>
      <c r="GY33" s="63"/>
      <c r="GZ33" s="63"/>
      <c r="HA33" s="63"/>
      <c r="HB33" s="63"/>
      <c r="HC33" s="63"/>
      <c r="HD33" s="63"/>
      <c r="HE33" s="63"/>
      <c r="HF33" s="63"/>
      <c r="HG33" s="63"/>
      <c r="HH33" s="63"/>
      <c r="HI33" s="63"/>
      <c r="HJ33" s="63"/>
      <c r="HK33" s="63"/>
      <c r="HL33" s="63"/>
      <c r="HM33" s="63"/>
      <c r="HN33" s="63"/>
      <c r="HO33" s="63"/>
      <c r="HP33" s="63"/>
      <c r="HQ33" s="63"/>
      <c r="HR33" s="63"/>
      <c r="HS33" s="63"/>
      <c r="HT33" s="63"/>
      <c r="HU33" s="63"/>
      <c r="HV33" s="63"/>
      <c r="HW33" s="63"/>
      <c r="HX33" s="63"/>
    </row>
    <row r="34" s="5" customFormat="1" ht="47.25" customHeight="1" spans="1:232">
      <c r="A34" s="28"/>
      <c r="B34" s="28" t="s">
        <v>89</v>
      </c>
      <c r="C34" s="28" t="s">
        <v>90</v>
      </c>
      <c r="D34" s="28" t="s">
        <v>91</v>
      </c>
      <c r="E34" s="28" t="s">
        <v>92</v>
      </c>
      <c r="F34" s="34"/>
      <c r="G34" s="34"/>
      <c r="H34" s="34"/>
      <c r="I34" s="34"/>
      <c r="J34" s="30"/>
      <c r="K34" s="34"/>
      <c r="L34" s="34"/>
      <c r="M34" s="34"/>
      <c r="N34" s="34"/>
      <c r="O34" s="30"/>
      <c r="P34" s="55"/>
      <c r="Q34" s="55"/>
      <c r="R34" s="55">
        <v>440</v>
      </c>
      <c r="S34" s="55"/>
      <c r="T34" s="30">
        <f t="shared" si="2"/>
        <v>440</v>
      </c>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3"/>
      <c r="BS34" s="63"/>
      <c r="BT34" s="63"/>
      <c r="BU34" s="63"/>
      <c r="BV34" s="63"/>
      <c r="BW34" s="63"/>
      <c r="BX34" s="63"/>
      <c r="BY34" s="63"/>
      <c r="BZ34" s="63"/>
      <c r="CA34" s="63"/>
      <c r="CB34" s="63"/>
      <c r="CC34" s="63"/>
      <c r="CD34" s="63"/>
      <c r="CE34" s="63"/>
      <c r="CF34" s="63"/>
      <c r="CG34" s="63"/>
      <c r="CH34" s="63"/>
      <c r="CI34" s="63"/>
      <c r="CJ34" s="63"/>
      <c r="CK34" s="63"/>
      <c r="CL34" s="63"/>
      <c r="CM34" s="63"/>
      <c r="CN34" s="63"/>
      <c r="CO34" s="63"/>
      <c r="CP34" s="63"/>
      <c r="CQ34" s="63"/>
      <c r="CR34" s="63"/>
      <c r="CS34" s="63"/>
      <c r="CT34" s="63"/>
      <c r="CU34" s="63"/>
      <c r="CV34" s="63"/>
      <c r="CW34" s="63"/>
      <c r="CX34" s="63"/>
      <c r="CY34" s="63"/>
      <c r="CZ34" s="63"/>
      <c r="DA34" s="63"/>
      <c r="DB34" s="63"/>
      <c r="DC34" s="63"/>
      <c r="DD34" s="63"/>
      <c r="DE34" s="63"/>
      <c r="DF34" s="63"/>
      <c r="DG34" s="63"/>
      <c r="DH34" s="63"/>
      <c r="DI34" s="63"/>
      <c r="DJ34" s="63"/>
      <c r="DK34" s="63"/>
      <c r="DL34" s="63"/>
      <c r="DM34" s="63"/>
      <c r="DN34" s="63"/>
      <c r="DO34" s="63"/>
      <c r="DP34" s="63"/>
      <c r="DQ34" s="63"/>
      <c r="DR34" s="63"/>
      <c r="DS34" s="63"/>
      <c r="DT34" s="63"/>
      <c r="DU34" s="63"/>
      <c r="DV34" s="63"/>
      <c r="DW34" s="63"/>
      <c r="DX34" s="63"/>
      <c r="DY34" s="63"/>
      <c r="DZ34" s="63"/>
      <c r="EA34" s="63"/>
      <c r="EB34" s="63"/>
      <c r="EC34" s="63"/>
      <c r="ED34" s="63"/>
      <c r="EE34" s="63"/>
      <c r="EF34" s="63"/>
      <c r="EG34" s="63"/>
      <c r="EH34" s="63"/>
      <c r="EI34" s="63"/>
      <c r="EJ34" s="63"/>
      <c r="EK34" s="63"/>
      <c r="EL34" s="63"/>
      <c r="EM34" s="63"/>
      <c r="EN34" s="63"/>
      <c r="EO34" s="63"/>
      <c r="EP34" s="63"/>
      <c r="EQ34" s="63"/>
      <c r="ER34" s="63"/>
      <c r="ES34" s="63"/>
      <c r="ET34" s="63"/>
      <c r="EU34" s="63"/>
      <c r="EV34" s="63"/>
      <c r="EW34" s="63"/>
      <c r="EX34" s="63"/>
      <c r="EY34" s="63"/>
      <c r="EZ34" s="63"/>
      <c r="FA34" s="63"/>
      <c r="FB34" s="63"/>
      <c r="FC34" s="63"/>
      <c r="FD34" s="63"/>
      <c r="FE34" s="63"/>
      <c r="FF34" s="63"/>
      <c r="FG34" s="63"/>
      <c r="FH34" s="63"/>
      <c r="FI34" s="63"/>
      <c r="FJ34" s="63"/>
      <c r="FK34" s="63"/>
      <c r="FL34" s="63"/>
      <c r="FM34" s="63"/>
      <c r="FN34" s="63"/>
      <c r="FO34" s="63"/>
      <c r="FP34" s="63"/>
      <c r="FQ34" s="63"/>
      <c r="FR34" s="63"/>
      <c r="FS34" s="63"/>
      <c r="FT34" s="63"/>
      <c r="FU34" s="63"/>
      <c r="FV34" s="63"/>
      <c r="FW34" s="63"/>
      <c r="FX34" s="63"/>
      <c r="FY34" s="63"/>
      <c r="FZ34" s="63"/>
      <c r="GA34" s="63"/>
      <c r="GB34" s="63"/>
      <c r="GC34" s="63"/>
      <c r="GD34" s="63"/>
      <c r="GE34" s="63"/>
      <c r="GF34" s="63"/>
      <c r="GG34" s="63"/>
      <c r="GH34" s="63"/>
      <c r="GI34" s="63"/>
      <c r="GJ34" s="63"/>
      <c r="GK34" s="63"/>
      <c r="GL34" s="63"/>
      <c r="GM34" s="63"/>
      <c r="GN34" s="63"/>
      <c r="GO34" s="63"/>
      <c r="GP34" s="63"/>
      <c r="GQ34" s="63"/>
      <c r="GR34" s="63"/>
      <c r="GS34" s="63"/>
      <c r="GT34" s="63"/>
      <c r="GU34" s="63"/>
      <c r="GV34" s="63"/>
      <c r="GW34" s="63"/>
      <c r="GX34" s="63"/>
      <c r="GY34" s="63"/>
      <c r="GZ34" s="63"/>
      <c r="HA34" s="63"/>
      <c r="HB34" s="63"/>
      <c r="HC34" s="63"/>
      <c r="HD34" s="63"/>
      <c r="HE34" s="63"/>
      <c r="HF34" s="63"/>
      <c r="HG34" s="63"/>
      <c r="HH34" s="63"/>
      <c r="HI34" s="63"/>
      <c r="HJ34" s="63"/>
      <c r="HK34" s="63"/>
      <c r="HL34" s="63"/>
      <c r="HM34" s="63"/>
      <c r="HN34" s="63"/>
      <c r="HO34" s="63"/>
      <c r="HP34" s="63"/>
      <c r="HQ34" s="63"/>
      <c r="HR34" s="63"/>
      <c r="HS34" s="63"/>
      <c r="HT34" s="63"/>
      <c r="HU34" s="63"/>
      <c r="HV34" s="63"/>
      <c r="HW34" s="63"/>
      <c r="HX34" s="63"/>
    </row>
    <row r="35" s="5" customFormat="1" ht="47.25" customHeight="1" spans="1:232">
      <c r="A35" s="28"/>
      <c r="B35" s="28"/>
      <c r="C35" s="28" t="s">
        <v>93</v>
      </c>
      <c r="D35" s="28" t="s">
        <v>91</v>
      </c>
      <c r="E35" s="28" t="s">
        <v>92</v>
      </c>
      <c r="F35" s="34"/>
      <c r="G35" s="34"/>
      <c r="H35" s="34"/>
      <c r="I35" s="34"/>
      <c r="J35" s="30"/>
      <c r="K35" s="34"/>
      <c r="L35" s="34"/>
      <c r="M35" s="34"/>
      <c r="N35" s="34"/>
      <c r="O35" s="30"/>
      <c r="P35" s="55"/>
      <c r="Q35" s="55"/>
      <c r="R35" s="55">
        <v>1303</v>
      </c>
      <c r="S35" s="55"/>
      <c r="T35" s="30">
        <f t="shared" si="2"/>
        <v>1303</v>
      </c>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c r="BI35" s="63"/>
      <c r="BJ35" s="63"/>
      <c r="BK35" s="63"/>
      <c r="BL35" s="63"/>
      <c r="BM35" s="63"/>
      <c r="BN35" s="63"/>
      <c r="BO35" s="63"/>
      <c r="BP35" s="63"/>
      <c r="BQ35" s="63"/>
      <c r="BR35" s="63"/>
      <c r="BS35" s="63"/>
      <c r="BT35" s="63"/>
      <c r="BU35" s="63"/>
      <c r="BV35" s="63"/>
      <c r="BW35" s="63"/>
      <c r="BX35" s="63"/>
      <c r="BY35" s="63"/>
      <c r="BZ35" s="63"/>
      <c r="CA35" s="63"/>
      <c r="CB35" s="63"/>
      <c r="CC35" s="63"/>
      <c r="CD35" s="63"/>
      <c r="CE35" s="63"/>
      <c r="CF35" s="63"/>
      <c r="CG35" s="63"/>
      <c r="CH35" s="63"/>
      <c r="CI35" s="63"/>
      <c r="CJ35" s="63"/>
      <c r="CK35" s="63"/>
      <c r="CL35" s="63"/>
      <c r="CM35" s="63"/>
      <c r="CN35" s="63"/>
      <c r="CO35" s="63"/>
      <c r="CP35" s="63"/>
      <c r="CQ35" s="63"/>
      <c r="CR35" s="63"/>
      <c r="CS35" s="63"/>
      <c r="CT35" s="63"/>
      <c r="CU35" s="63"/>
      <c r="CV35" s="63"/>
      <c r="CW35" s="63"/>
      <c r="CX35" s="63"/>
      <c r="CY35" s="63"/>
      <c r="CZ35" s="63"/>
      <c r="DA35" s="63"/>
      <c r="DB35" s="63"/>
      <c r="DC35" s="63"/>
      <c r="DD35" s="63"/>
      <c r="DE35" s="63"/>
      <c r="DF35" s="63"/>
      <c r="DG35" s="63"/>
      <c r="DH35" s="63"/>
      <c r="DI35" s="63"/>
      <c r="DJ35" s="63"/>
      <c r="DK35" s="63"/>
      <c r="DL35" s="63"/>
      <c r="DM35" s="63"/>
      <c r="DN35" s="63"/>
      <c r="DO35" s="63"/>
      <c r="DP35" s="63"/>
      <c r="DQ35" s="63"/>
      <c r="DR35" s="63"/>
      <c r="DS35" s="63"/>
      <c r="DT35" s="63"/>
      <c r="DU35" s="63"/>
      <c r="DV35" s="63"/>
      <c r="DW35" s="63"/>
      <c r="DX35" s="63"/>
      <c r="DY35" s="63"/>
      <c r="DZ35" s="63"/>
      <c r="EA35" s="63"/>
      <c r="EB35" s="63"/>
      <c r="EC35" s="63"/>
      <c r="ED35" s="63"/>
      <c r="EE35" s="63"/>
      <c r="EF35" s="63"/>
      <c r="EG35" s="63"/>
      <c r="EH35" s="63"/>
      <c r="EI35" s="63"/>
      <c r="EJ35" s="63"/>
      <c r="EK35" s="63"/>
      <c r="EL35" s="63"/>
      <c r="EM35" s="63"/>
      <c r="EN35" s="63"/>
      <c r="EO35" s="63"/>
      <c r="EP35" s="63"/>
      <c r="EQ35" s="63"/>
      <c r="ER35" s="63"/>
      <c r="ES35" s="63"/>
      <c r="ET35" s="63"/>
      <c r="EU35" s="63"/>
      <c r="EV35" s="63"/>
      <c r="EW35" s="63"/>
      <c r="EX35" s="63"/>
      <c r="EY35" s="63"/>
      <c r="EZ35" s="63"/>
      <c r="FA35" s="63"/>
      <c r="FB35" s="63"/>
      <c r="FC35" s="63"/>
      <c r="FD35" s="63"/>
      <c r="FE35" s="63"/>
      <c r="FF35" s="63"/>
      <c r="FG35" s="63"/>
      <c r="FH35" s="63"/>
      <c r="FI35" s="63"/>
      <c r="FJ35" s="63"/>
      <c r="FK35" s="63"/>
      <c r="FL35" s="63"/>
      <c r="FM35" s="63"/>
      <c r="FN35" s="63"/>
      <c r="FO35" s="63"/>
      <c r="FP35" s="63"/>
      <c r="FQ35" s="63"/>
      <c r="FR35" s="63"/>
      <c r="FS35" s="63"/>
      <c r="FT35" s="63"/>
      <c r="FU35" s="63"/>
      <c r="FV35" s="63"/>
      <c r="FW35" s="63"/>
      <c r="FX35" s="63"/>
      <c r="FY35" s="63"/>
      <c r="FZ35" s="63"/>
      <c r="GA35" s="63"/>
      <c r="GB35" s="63"/>
      <c r="GC35" s="63"/>
      <c r="GD35" s="63"/>
      <c r="GE35" s="63"/>
      <c r="GF35" s="63"/>
      <c r="GG35" s="63"/>
      <c r="GH35" s="63"/>
      <c r="GI35" s="63"/>
      <c r="GJ35" s="63"/>
      <c r="GK35" s="63"/>
      <c r="GL35" s="63"/>
      <c r="GM35" s="63"/>
      <c r="GN35" s="63"/>
      <c r="GO35" s="63"/>
      <c r="GP35" s="63"/>
      <c r="GQ35" s="63"/>
      <c r="GR35" s="63"/>
      <c r="GS35" s="63"/>
      <c r="GT35" s="63"/>
      <c r="GU35" s="63"/>
      <c r="GV35" s="63"/>
      <c r="GW35" s="63"/>
      <c r="GX35" s="63"/>
      <c r="GY35" s="63"/>
      <c r="GZ35" s="63"/>
      <c r="HA35" s="63"/>
      <c r="HB35" s="63"/>
      <c r="HC35" s="63"/>
      <c r="HD35" s="63"/>
      <c r="HE35" s="63"/>
      <c r="HF35" s="63"/>
      <c r="HG35" s="63"/>
      <c r="HH35" s="63"/>
      <c r="HI35" s="63"/>
      <c r="HJ35" s="63"/>
      <c r="HK35" s="63"/>
      <c r="HL35" s="63"/>
      <c r="HM35" s="63"/>
      <c r="HN35" s="63"/>
      <c r="HO35" s="63"/>
      <c r="HP35" s="63"/>
      <c r="HQ35" s="63"/>
      <c r="HR35" s="63"/>
      <c r="HS35" s="63"/>
      <c r="HT35" s="63"/>
      <c r="HU35" s="63"/>
      <c r="HV35" s="63"/>
      <c r="HW35" s="63"/>
      <c r="HX35" s="63"/>
    </row>
    <row r="36" s="5" customFormat="1" ht="99" customHeight="1" spans="1:232">
      <c r="A36" s="28"/>
      <c r="B36" s="28" t="s">
        <v>30</v>
      </c>
      <c r="C36" s="28" t="s">
        <v>94</v>
      </c>
      <c r="D36" s="28"/>
      <c r="E36" s="28" t="s">
        <v>95</v>
      </c>
      <c r="F36" s="34"/>
      <c r="G36" s="34"/>
      <c r="H36" s="34"/>
      <c r="I36" s="34"/>
      <c r="J36" s="30"/>
      <c r="K36" s="34"/>
      <c r="L36" s="34"/>
      <c r="M36" s="34"/>
      <c r="N36" s="34"/>
      <c r="O36" s="30"/>
      <c r="P36" s="55"/>
      <c r="Q36" s="55"/>
      <c r="R36" s="55"/>
      <c r="S36" s="55">
        <v>52</v>
      </c>
      <c r="T36" s="30">
        <v>52</v>
      </c>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3"/>
      <c r="BR36" s="63"/>
      <c r="BS36" s="63"/>
      <c r="BT36" s="63"/>
      <c r="BU36" s="63"/>
      <c r="BV36" s="63"/>
      <c r="BW36" s="63"/>
      <c r="BX36" s="63"/>
      <c r="BY36" s="63"/>
      <c r="BZ36" s="63"/>
      <c r="CA36" s="63"/>
      <c r="CB36" s="63"/>
      <c r="CC36" s="63"/>
      <c r="CD36" s="63"/>
      <c r="CE36" s="63"/>
      <c r="CF36" s="63"/>
      <c r="CG36" s="63"/>
      <c r="CH36" s="63"/>
      <c r="CI36" s="63"/>
      <c r="CJ36" s="63"/>
      <c r="CK36" s="63"/>
      <c r="CL36" s="63"/>
      <c r="CM36" s="63"/>
      <c r="CN36" s="63"/>
      <c r="CO36" s="63"/>
      <c r="CP36" s="63"/>
      <c r="CQ36" s="63"/>
      <c r="CR36" s="63"/>
      <c r="CS36" s="63"/>
      <c r="CT36" s="63"/>
      <c r="CU36" s="63"/>
      <c r="CV36" s="63"/>
      <c r="CW36" s="63"/>
      <c r="CX36" s="63"/>
      <c r="CY36" s="63"/>
      <c r="CZ36" s="63"/>
      <c r="DA36" s="63"/>
      <c r="DB36" s="63"/>
      <c r="DC36" s="63"/>
      <c r="DD36" s="63"/>
      <c r="DE36" s="63"/>
      <c r="DF36" s="63"/>
      <c r="DG36" s="63"/>
      <c r="DH36" s="63"/>
      <c r="DI36" s="63"/>
      <c r="DJ36" s="63"/>
      <c r="DK36" s="63"/>
      <c r="DL36" s="63"/>
      <c r="DM36" s="63"/>
      <c r="DN36" s="63"/>
      <c r="DO36" s="63"/>
      <c r="DP36" s="63"/>
      <c r="DQ36" s="63"/>
      <c r="DR36" s="63"/>
      <c r="DS36" s="63"/>
      <c r="DT36" s="63"/>
      <c r="DU36" s="63"/>
      <c r="DV36" s="63"/>
      <c r="DW36" s="63"/>
      <c r="DX36" s="63"/>
      <c r="DY36" s="63"/>
      <c r="DZ36" s="63"/>
      <c r="EA36" s="63"/>
      <c r="EB36" s="63"/>
      <c r="EC36" s="63"/>
      <c r="ED36" s="63"/>
      <c r="EE36" s="63"/>
      <c r="EF36" s="63"/>
      <c r="EG36" s="63"/>
      <c r="EH36" s="63"/>
      <c r="EI36" s="63"/>
      <c r="EJ36" s="63"/>
      <c r="EK36" s="63"/>
      <c r="EL36" s="63"/>
      <c r="EM36" s="63"/>
      <c r="EN36" s="63"/>
      <c r="EO36" s="63"/>
      <c r="EP36" s="63"/>
      <c r="EQ36" s="63"/>
      <c r="ER36" s="63"/>
      <c r="ES36" s="63"/>
      <c r="ET36" s="63"/>
      <c r="EU36" s="63"/>
      <c r="EV36" s="63"/>
      <c r="EW36" s="63"/>
      <c r="EX36" s="63"/>
      <c r="EY36" s="63"/>
      <c r="EZ36" s="63"/>
      <c r="FA36" s="63"/>
      <c r="FB36" s="63"/>
      <c r="FC36" s="63"/>
      <c r="FD36" s="63"/>
      <c r="FE36" s="63"/>
      <c r="FF36" s="63"/>
      <c r="FG36" s="63"/>
      <c r="FH36" s="63"/>
      <c r="FI36" s="63"/>
      <c r="FJ36" s="63"/>
      <c r="FK36" s="63"/>
      <c r="FL36" s="63"/>
      <c r="FM36" s="63"/>
      <c r="FN36" s="63"/>
      <c r="FO36" s="63"/>
      <c r="FP36" s="63"/>
      <c r="FQ36" s="63"/>
      <c r="FR36" s="63"/>
      <c r="FS36" s="63"/>
      <c r="FT36" s="63"/>
      <c r="FU36" s="63"/>
      <c r="FV36" s="63"/>
      <c r="FW36" s="63"/>
      <c r="FX36" s="63"/>
      <c r="FY36" s="63"/>
      <c r="FZ36" s="63"/>
      <c r="GA36" s="63"/>
      <c r="GB36" s="63"/>
      <c r="GC36" s="63"/>
      <c r="GD36" s="63"/>
      <c r="GE36" s="63"/>
      <c r="GF36" s="63"/>
      <c r="GG36" s="63"/>
      <c r="GH36" s="63"/>
      <c r="GI36" s="63"/>
      <c r="GJ36" s="63"/>
      <c r="GK36" s="63"/>
      <c r="GL36" s="63"/>
      <c r="GM36" s="63"/>
      <c r="GN36" s="63"/>
      <c r="GO36" s="63"/>
      <c r="GP36" s="63"/>
      <c r="GQ36" s="63"/>
      <c r="GR36" s="63"/>
      <c r="GS36" s="63"/>
      <c r="GT36" s="63"/>
      <c r="GU36" s="63"/>
      <c r="GV36" s="63"/>
      <c r="GW36" s="63"/>
      <c r="GX36" s="63"/>
      <c r="GY36" s="63"/>
      <c r="GZ36" s="63"/>
      <c r="HA36" s="63"/>
      <c r="HB36" s="63"/>
      <c r="HC36" s="63"/>
      <c r="HD36" s="63"/>
      <c r="HE36" s="63"/>
      <c r="HF36" s="63"/>
      <c r="HG36" s="63"/>
      <c r="HH36" s="63"/>
      <c r="HI36" s="63"/>
      <c r="HJ36" s="63"/>
      <c r="HK36" s="63"/>
      <c r="HL36" s="63"/>
      <c r="HM36" s="63"/>
      <c r="HN36" s="63"/>
      <c r="HO36" s="63"/>
      <c r="HP36" s="63"/>
      <c r="HQ36" s="63"/>
      <c r="HR36" s="63"/>
      <c r="HS36" s="63"/>
      <c r="HT36" s="63"/>
      <c r="HU36" s="63"/>
      <c r="HV36" s="63"/>
      <c r="HW36" s="63"/>
      <c r="HX36" s="63"/>
    </row>
    <row r="37" s="5" customFormat="1" ht="47.25" customHeight="1" spans="1:232">
      <c r="A37" s="28"/>
      <c r="B37" s="28" t="s">
        <v>96</v>
      </c>
      <c r="C37" s="28" t="s">
        <v>97</v>
      </c>
      <c r="D37" s="28"/>
      <c r="E37" s="28" t="s">
        <v>98</v>
      </c>
      <c r="F37" s="34"/>
      <c r="G37" s="34"/>
      <c r="H37" s="34"/>
      <c r="I37" s="34"/>
      <c r="J37" s="30"/>
      <c r="K37" s="34"/>
      <c r="L37" s="34"/>
      <c r="M37" s="34"/>
      <c r="N37" s="34"/>
      <c r="O37" s="30"/>
      <c r="P37" s="55"/>
      <c r="Q37" s="55"/>
      <c r="R37" s="55"/>
      <c r="S37" s="55">
        <v>1000</v>
      </c>
      <c r="T37" s="30">
        <v>1000</v>
      </c>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3"/>
      <c r="BR37" s="63"/>
      <c r="BS37" s="63"/>
      <c r="BT37" s="63"/>
      <c r="BU37" s="63"/>
      <c r="BV37" s="63"/>
      <c r="BW37" s="63"/>
      <c r="BX37" s="63"/>
      <c r="BY37" s="63"/>
      <c r="BZ37" s="63"/>
      <c r="CA37" s="63"/>
      <c r="CB37" s="63"/>
      <c r="CC37" s="63"/>
      <c r="CD37" s="63"/>
      <c r="CE37" s="63"/>
      <c r="CF37" s="63"/>
      <c r="CG37" s="63"/>
      <c r="CH37" s="63"/>
      <c r="CI37" s="63"/>
      <c r="CJ37" s="63"/>
      <c r="CK37" s="63"/>
      <c r="CL37" s="63"/>
      <c r="CM37" s="63"/>
      <c r="CN37" s="63"/>
      <c r="CO37" s="63"/>
      <c r="CP37" s="63"/>
      <c r="CQ37" s="63"/>
      <c r="CR37" s="63"/>
      <c r="CS37" s="63"/>
      <c r="CT37" s="63"/>
      <c r="CU37" s="63"/>
      <c r="CV37" s="63"/>
      <c r="CW37" s="63"/>
      <c r="CX37" s="63"/>
      <c r="CY37" s="63"/>
      <c r="CZ37" s="63"/>
      <c r="DA37" s="63"/>
      <c r="DB37" s="63"/>
      <c r="DC37" s="63"/>
      <c r="DD37" s="63"/>
      <c r="DE37" s="63"/>
      <c r="DF37" s="63"/>
      <c r="DG37" s="63"/>
      <c r="DH37" s="63"/>
      <c r="DI37" s="63"/>
      <c r="DJ37" s="63"/>
      <c r="DK37" s="63"/>
      <c r="DL37" s="63"/>
      <c r="DM37" s="63"/>
      <c r="DN37" s="63"/>
      <c r="DO37" s="63"/>
      <c r="DP37" s="63"/>
      <c r="DQ37" s="63"/>
      <c r="DR37" s="63"/>
      <c r="DS37" s="63"/>
      <c r="DT37" s="63"/>
      <c r="DU37" s="63"/>
      <c r="DV37" s="63"/>
      <c r="DW37" s="63"/>
      <c r="DX37" s="63"/>
      <c r="DY37" s="63"/>
      <c r="DZ37" s="63"/>
      <c r="EA37" s="63"/>
      <c r="EB37" s="63"/>
      <c r="EC37" s="63"/>
      <c r="ED37" s="63"/>
      <c r="EE37" s="63"/>
      <c r="EF37" s="63"/>
      <c r="EG37" s="63"/>
      <c r="EH37" s="63"/>
      <c r="EI37" s="63"/>
      <c r="EJ37" s="63"/>
      <c r="EK37" s="63"/>
      <c r="EL37" s="63"/>
      <c r="EM37" s="63"/>
      <c r="EN37" s="63"/>
      <c r="EO37" s="63"/>
      <c r="EP37" s="63"/>
      <c r="EQ37" s="63"/>
      <c r="ER37" s="63"/>
      <c r="ES37" s="63"/>
      <c r="ET37" s="63"/>
      <c r="EU37" s="63"/>
      <c r="EV37" s="63"/>
      <c r="EW37" s="63"/>
      <c r="EX37" s="63"/>
      <c r="EY37" s="63"/>
      <c r="EZ37" s="63"/>
      <c r="FA37" s="63"/>
      <c r="FB37" s="63"/>
      <c r="FC37" s="63"/>
      <c r="FD37" s="63"/>
      <c r="FE37" s="63"/>
      <c r="FF37" s="63"/>
      <c r="FG37" s="63"/>
      <c r="FH37" s="63"/>
      <c r="FI37" s="63"/>
      <c r="FJ37" s="63"/>
      <c r="FK37" s="63"/>
      <c r="FL37" s="63"/>
      <c r="FM37" s="63"/>
      <c r="FN37" s="63"/>
      <c r="FO37" s="63"/>
      <c r="FP37" s="63"/>
      <c r="FQ37" s="63"/>
      <c r="FR37" s="63"/>
      <c r="FS37" s="63"/>
      <c r="FT37" s="63"/>
      <c r="FU37" s="63"/>
      <c r="FV37" s="63"/>
      <c r="FW37" s="63"/>
      <c r="FX37" s="63"/>
      <c r="FY37" s="63"/>
      <c r="FZ37" s="63"/>
      <c r="GA37" s="63"/>
      <c r="GB37" s="63"/>
      <c r="GC37" s="63"/>
      <c r="GD37" s="63"/>
      <c r="GE37" s="63"/>
      <c r="GF37" s="63"/>
      <c r="GG37" s="63"/>
      <c r="GH37" s="63"/>
      <c r="GI37" s="63"/>
      <c r="GJ37" s="63"/>
      <c r="GK37" s="63"/>
      <c r="GL37" s="63"/>
      <c r="GM37" s="63"/>
      <c r="GN37" s="63"/>
      <c r="GO37" s="63"/>
      <c r="GP37" s="63"/>
      <c r="GQ37" s="63"/>
      <c r="GR37" s="63"/>
      <c r="GS37" s="63"/>
      <c r="GT37" s="63"/>
      <c r="GU37" s="63"/>
      <c r="GV37" s="63"/>
      <c r="GW37" s="63"/>
      <c r="GX37" s="63"/>
      <c r="GY37" s="63"/>
      <c r="GZ37" s="63"/>
      <c r="HA37" s="63"/>
      <c r="HB37" s="63"/>
      <c r="HC37" s="63"/>
      <c r="HD37" s="63"/>
      <c r="HE37" s="63"/>
      <c r="HF37" s="63"/>
      <c r="HG37" s="63"/>
      <c r="HH37" s="63"/>
      <c r="HI37" s="63"/>
      <c r="HJ37" s="63"/>
      <c r="HK37" s="63"/>
      <c r="HL37" s="63"/>
      <c r="HM37" s="63"/>
      <c r="HN37" s="63"/>
      <c r="HO37" s="63"/>
      <c r="HP37" s="63"/>
      <c r="HQ37" s="63"/>
      <c r="HR37" s="63"/>
      <c r="HS37" s="63"/>
      <c r="HT37" s="63"/>
      <c r="HU37" s="63"/>
      <c r="HV37" s="63"/>
      <c r="HW37" s="63"/>
      <c r="HX37" s="63"/>
    </row>
    <row r="38" s="4" customFormat="1" ht="49.5" customHeight="1" spans="1:20">
      <c r="A38" s="27"/>
      <c r="B38" s="28" t="s">
        <v>99</v>
      </c>
      <c r="C38" s="29" t="s">
        <v>100</v>
      </c>
      <c r="D38" s="29" t="s">
        <v>101</v>
      </c>
      <c r="E38" s="29" t="s">
        <v>20</v>
      </c>
      <c r="F38" s="30">
        <v>291</v>
      </c>
      <c r="G38" s="30"/>
      <c r="H38" s="30"/>
      <c r="I38" s="30"/>
      <c r="J38" s="30">
        <f t="shared" ref="J38" si="3">SUM(F38:I38)</f>
        <v>291</v>
      </c>
      <c r="K38" s="30">
        <v>291</v>
      </c>
      <c r="L38" s="30"/>
      <c r="M38" s="30"/>
      <c r="N38" s="30"/>
      <c r="O38" s="30">
        <f t="shared" ref="O38" si="4">SUM(K38:N38)</f>
        <v>291</v>
      </c>
      <c r="P38" s="54"/>
      <c r="Q38" s="54"/>
      <c r="R38" s="54"/>
      <c r="S38" s="54"/>
      <c r="T38" s="30"/>
    </row>
    <row r="39" s="4" customFormat="1" ht="49.5" customHeight="1" spans="1:20">
      <c r="A39" s="27"/>
      <c r="B39" s="28" t="s">
        <v>102</v>
      </c>
      <c r="C39" s="29"/>
      <c r="D39" s="29"/>
      <c r="E39" s="29"/>
      <c r="F39" s="30"/>
      <c r="G39" s="30"/>
      <c r="H39" s="30"/>
      <c r="I39" s="30"/>
      <c r="J39" s="30"/>
      <c r="K39" s="30"/>
      <c r="L39" s="30"/>
      <c r="M39" s="30"/>
      <c r="N39" s="30"/>
      <c r="O39" s="30"/>
      <c r="P39" s="54"/>
      <c r="Q39" s="54"/>
      <c r="R39" s="54">
        <v>80</v>
      </c>
      <c r="S39" s="54"/>
      <c r="T39" s="30">
        <v>80</v>
      </c>
    </row>
    <row r="40" s="5" customFormat="1" ht="75" customHeight="1" spans="1:232">
      <c r="A40" s="28"/>
      <c r="B40" s="28" t="s">
        <v>103</v>
      </c>
      <c r="C40" s="28" t="s">
        <v>104</v>
      </c>
      <c r="D40" s="28" t="s">
        <v>105</v>
      </c>
      <c r="E40" s="28" t="s">
        <v>106</v>
      </c>
      <c r="F40" s="34">
        <v>560</v>
      </c>
      <c r="G40" s="34"/>
      <c r="H40" s="34"/>
      <c r="I40" s="34"/>
      <c r="J40" s="30">
        <f t="shared" ref="J40" si="5">SUM(F40:I40)</f>
        <v>560</v>
      </c>
      <c r="K40" s="34">
        <v>560</v>
      </c>
      <c r="L40" s="34"/>
      <c r="M40" s="34"/>
      <c r="N40" s="34"/>
      <c r="O40" s="30">
        <f t="shared" ref="O40" si="6">SUM(K40:N40)</f>
        <v>560</v>
      </c>
      <c r="P40" s="56">
        <v>560</v>
      </c>
      <c r="Q40" s="55"/>
      <c r="R40" s="55"/>
      <c r="S40" s="55"/>
      <c r="T40" s="30">
        <f t="shared" ref="T40" si="7">SUM(P40:S40)</f>
        <v>560</v>
      </c>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3"/>
      <c r="BR40" s="63"/>
      <c r="BS40" s="63"/>
      <c r="BT40" s="63"/>
      <c r="BU40" s="63"/>
      <c r="BV40" s="63"/>
      <c r="BW40" s="63"/>
      <c r="BX40" s="63"/>
      <c r="BY40" s="63"/>
      <c r="BZ40" s="63"/>
      <c r="CA40" s="63"/>
      <c r="CB40" s="63"/>
      <c r="CC40" s="63"/>
      <c r="CD40" s="63"/>
      <c r="CE40" s="63"/>
      <c r="CF40" s="63"/>
      <c r="CG40" s="63"/>
      <c r="CH40" s="63"/>
      <c r="CI40" s="63"/>
      <c r="CJ40" s="63"/>
      <c r="CK40" s="63"/>
      <c r="CL40" s="63"/>
      <c r="CM40" s="63"/>
      <c r="CN40" s="63"/>
      <c r="CO40" s="63"/>
      <c r="CP40" s="63"/>
      <c r="CQ40" s="63"/>
      <c r="CR40" s="63"/>
      <c r="CS40" s="63"/>
      <c r="CT40" s="63"/>
      <c r="CU40" s="63"/>
      <c r="CV40" s="63"/>
      <c r="CW40" s="63"/>
      <c r="CX40" s="63"/>
      <c r="CY40" s="63"/>
      <c r="CZ40" s="63"/>
      <c r="DA40" s="63"/>
      <c r="DB40" s="63"/>
      <c r="DC40" s="63"/>
      <c r="DD40" s="63"/>
      <c r="DE40" s="63"/>
      <c r="DF40" s="63"/>
      <c r="DG40" s="63"/>
      <c r="DH40" s="63"/>
      <c r="DI40" s="63"/>
      <c r="DJ40" s="63"/>
      <c r="DK40" s="63"/>
      <c r="DL40" s="63"/>
      <c r="DM40" s="63"/>
      <c r="DN40" s="63"/>
      <c r="DO40" s="63"/>
      <c r="DP40" s="63"/>
      <c r="DQ40" s="63"/>
      <c r="DR40" s="63"/>
      <c r="DS40" s="63"/>
      <c r="DT40" s="63"/>
      <c r="DU40" s="63"/>
      <c r="DV40" s="63"/>
      <c r="DW40" s="63"/>
      <c r="DX40" s="63"/>
      <c r="DY40" s="63"/>
      <c r="DZ40" s="63"/>
      <c r="EA40" s="63"/>
      <c r="EB40" s="63"/>
      <c r="EC40" s="63"/>
      <c r="ED40" s="63"/>
      <c r="EE40" s="63"/>
      <c r="EF40" s="63"/>
      <c r="EG40" s="63"/>
      <c r="EH40" s="63"/>
      <c r="EI40" s="63"/>
      <c r="EJ40" s="63"/>
      <c r="EK40" s="63"/>
      <c r="EL40" s="63"/>
      <c r="EM40" s="63"/>
      <c r="EN40" s="63"/>
      <c r="EO40" s="63"/>
      <c r="EP40" s="63"/>
      <c r="EQ40" s="63"/>
      <c r="ER40" s="63"/>
      <c r="ES40" s="63"/>
      <c r="ET40" s="63"/>
      <c r="EU40" s="63"/>
      <c r="EV40" s="63"/>
      <c r="EW40" s="63"/>
      <c r="EX40" s="63"/>
      <c r="EY40" s="63"/>
      <c r="EZ40" s="63"/>
      <c r="FA40" s="63"/>
      <c r="FB40" s="63"/>
      <c r="FC40" s="63"/>
      <c r="FD40" s="63"/>
      <c r="FE40" s="63"/>
      <c r="FF40" s="63"/>
      <c r="FG40" s="63"/>
      <c r="FH40" s="63"/>
      <c r="FI40" s="63"/>
      <c r="FJ40" s="63"/>
      <c r="FK40" s="63"/>
      <c r="FL40" s="63"/>
      <c r="FM40" s="63"/>
      <c r="FN40" s="63"/>
      <c r="FO40" s="63"/>
      <c r="FP40" s="63"/>
      <c r="FQ40" s="63"/>
      <c r="FR40" s="63"/>
      <c r="FS40" s="63"/>
      <c r="FT40" s="63"/>
      <c r="FU40" s="63"/>
      <c r="FV40" s="63"/>
      <c r="FW40" s="63"/>
      <c r="FX40" s="63"/>
      <c r="FY40" s="63"/>
      <c r="FZ40" s="63"/>
      <c r="GA40" s="63"/>
      <c r="GB40" s="63"/>
      <c r="GC40" s="63"/>
      <c r="GD40" s="63"/>
      <c r="GE40" s="63"/>
      <c r="GF40" s="63"/>
      <c r="GG40" s="63"/>
      <c r="GH40" s="63"/>
      <c r="GI40" s="63"/>
      <c r="GJ40" s="63"/>
      <c r="GK40" s="63"/>
      <c r="GL40" s="63"/>
      <c r="GM40" s="63"/>
      <c r="GN40" s="63"/>
      <c r="GO40" s="63"/>
      <c r="GP40" s="63"/>
      <c r="GQ40" s="63"/>
      <c r="GR40" s="63"/>
      <c r="GS40" s="63"/>
      <c r="GT40" s="63"/>
      <c r="GU40" s="63"/>
      <c r="GV40" s="63"/>
      <c r="GW40" s="63"/>
      <c r="GX40" s="63"/>
      <c r="GY40" s="63"/>
      <c r="GZ40" s="63"/>
      <c r="HA40" s="63"/>
      <c r="HB40" s="63"/>
      <c r="HC40" s="63"/>
      <c r="HD40" s="63"/>
      <c r="HE40" s="63"/>
      <c r="HF40" s="63"/>
      <c r="HG40" s="63"/>
      <c r="HH40" s="63"/>
      <c r="HI40" s="63"/>
      <c r="HJ40" s="63"/>
      <c r="HK40" s="63"/>
      <c r="HL40" s="63"/>
      <c r="HM40" s="63"/>
      <c r="HN40" s="63"/>
      <c r="HO40" s="63"/>
      <c r="HP40" s="63"/>
      <c r="HQ40" s="63"/>
      <c r="HR40" s="63"/>
      <c r="HS40" s="63"/>
      <c r="HT40" s="63"/>
      <c r="HU40" s="63"/>
      <c r="HV40" s="63"/>
      <c r="HW40" s="63"/>
      <c r="HX40" s="63"/>
    </row>
    <row r="41" s="7" customFormat="1" ht="49.5" customHeight="1" spans="1:214">
      <c r="A41" s="36">
        <v>2</v>
      </c>
      <c r="B41" s="37" t="s">
        <v>107</v>
      </c>
      <c r="C41" s="38"/>
      <c r="D41" s="38"/>
      <c r="E41" s="39"/>
      <c r="F41" s="40">
        <f t="shared" ref="F41:T41" si="8">SUM(F42:F61)</f>
        <v>3883</v>
      </c>
      <c r="G41" s="40">
        <f t="shared" si="8"/>
        <v>3870</v>
      </c>
      <c r="H41" s="40">
        <f t="shared" si="8"/>
        <v>0</v>
      </c>
      <c r="I41" s="40">
        <f t="shared" si="8"/>
        <v>456</v>
      </c>
      <c r="J41" s="40">
        <f t="shared" si="8"/>
        <v>8209</v>
      </c>
      <c r="K41" s="40">
        <f t="shared" si="8"/>
        <v>3383</v>
      </c>
      <c r="L41" s="40">
        <f t="shared" si="8"/>
        <v>3570</v>
      </c>
      <c r="M41" s="40">
        <f t="shared" si="8"/>
        <v>0</v>
      </c>
      <c r="N41" s="40">
        <f t="shared" si="8"/>
        <v>456</v>
      </c>
      <c r="O41" s="40">
        <f t="shared" si="8"/>
        <v>7409</v>
      </c>
      <c r="P41" s="40">
        <f t="shared" si="8"/>
        <v>3053</v>
      </c>
      <c r="Q41" s="40">
        <f t="shared" si="8"/>
        <v>4610</v>
      </c>
      <c r="R41" s="40">
        <f t="shared" si="8"/>
        <v>200</v>
      </c>
      <c r="S41" s="40">
        <f t="shared" si="8"/>
        <v>692</v>
      </c>
      <c r="T41" s="40">
        <f t="shared" si="8"/>
        <v>8555</v>
      </c>
      <c r="FO41" s="11"/>
      <c r="FP41" s="11"/>
      <c r="FQ41" s="11"/>
      <c r="FR41" s="11"/>
      <c r="FS41" s="11"/>
      <c r="FT41" s="11"/>
      <c r="FU41" s="11"/>
      <c r="FV41" s="11"/>
      <c r="FW41" s="11"/>
      <c r="FX41" s="11"/>
      <c r="FY41" s="11"/>
      <c r="FZ41" s="11"/>
      <c r="GA41" s="11"/>
      <c r="GB41" s="11"/>
      <c r="GC41" s="11"/>
      <c r="GD41" s="11"/>
      <c r="GE41" s="11"/>
      <c r="GF41" s="11"/>
      <c r="GG41" s="11"/>
      <c r="GH41" s="11"/>
      <c r="GI41" s="11"/>
      <c r="GJ41" s="11"/>
      <c r="GK41" s="11"/>
      <c r="GL41" s="11"/>
      <c r="GM41" s="11"/>
      <c r="GN41" s="11"/>
      <c r="GO41" s="11"/>
      <c r="GP41" s="11"/>
      <c r="GQ41" s="11"/>
      <c r="GR41" s="11"/>
      <c r="GS41" s="11"/>
      <c r="GT41" s="11"/>
      <c r="GU41" s="11"/>
      <c r="GV41" s="11"/>
      <c r="GW41" s="11"/>
      <c r="GX41" s="11"/>
      <c r="GY41" s="11"/>
      <c r="GZ41" s="11"/>
      <c r="HA41" s="11"/>
      <c r="HB41" s="11"/>
      <c r="HC41" s="11"/>
      <c r="HD41" s="11"/>
      <c r="HE41" s="11"/>
      <c r="HF41" s="11"/>
    </row>
    <row r="42" s="8" customFormat="1" ht="113.25" customHeight="1" spans="1:232">
      <c r="A42" s="41"/>
      <c r="B42" s="42" t="s">
        <v>108</v>
      </c>
      <c r="C42" s="43" t="s">
        <v>109</v>
      </c>
      <c r="D42" s="43" t="s">
        <v>110</v>
      </c>
      <c r="E42" s="44" t="s">
        <v>111</v>
      </c>
      <c r="F42" s="45">
        <v>204.11</v>
      </c>
      <c r="G42" s="45"/>
      <c r="H42" s="45"/>
      <c r="I42" s="45"/>
      <c r="J42" s="45">
        <f t="shared" ref="J42:J56" si="9">SUM(F42:I42)</f>
        <v>204.11</v>
      </c>
      <c r="K42" s="45">
        <v>204.11</v>
      </c>
      <c r="L42" s="45"/>
      <c r="M42" s="45"/>
      <c r="N42" s="45"/>
      <c r="O42" s="45">
        <f t="shared" ref="O42:O56" si="10">SUM(K42:N42)</f>
        <v>204.11</v>
      </c>
      <c r="P42" s="57">
        <v>204.11</v>
      </c>
      <c r="Q42" s="57"/>
      <c r="R42" s="57"/>
      <c r="S42" s="57"/>
      <c r="T42" s="45">
        <f t="shared" ref="T42:T57" si="11">SUM(P42:S42)</f>
        <v>204.11</v>
      </c>
      <c r="GB42" s="68"/>
      <c r="GC42" s="68"/>
      <c r="GD42" s="68"/>
      <c r="GE42" s="68"/>
      <c r="GF42" s="68"/>
      <c r="GG42" s="68"/>
      <c r="GH42" s="68"/>
      <c r="GI42" s="68"/>
      <c r="GJ42" s="68"/>
      <c r="GK42" s="68"/>
      <c r="GL42" s="68"/>
      <c r="GM42" s="68"/>
      <c r="GN42" s="68"/>
      <c r="GO42" s="68"/>
      <c r="GP42" s="68"/>
      <c r="GQ42" s="68"/>
      <c r="GR42" s="68"/>
      <c r="GS42" s="68"/>
      <c r="GT42" s="68"/>
      <c r="GU42" s="68"/>
      <c r="GV42" s="68"/>
      <c r="GW42" s="68"/>
      <c r="GX42" s="68"/>
      <c r="GY42" s="68"/>
      <c r="GZ42" s="68"/>
      <c r="HA42" s="68"/>
      <c r="HB42" s="68"/>
      <c r="HC42" s="68"/>
      <c r="HD42" s="68"/>
      <c r="HE42" s="68"/>
      <c r="HF42" s="68"/>
      <c r="HG42" s="68"/>
      <c r="HH42" s="68"/>
      <c r="HI42" s="68"/>
      <c r="HJ42" s="68"/>
      <c r="HK42" s="68"/>
      <c r="HL42" s="68"/>
      <c r="HM42" s="68"/>
      <c r="HN42" s="68"/>
      <c r="HO42" s="68"/>
      <c r="HP42" s="68"/>
      <c r="HQ42" s="68"/>
      <c r="HR42" s="68"/>
      <c r="HS42" s="68"/>
      <c r="HT42" s="68"/>
      <c r="HU42" s="68"/>
      <c r="HV42" s="68"/>
      <c r="HW42" s="68"/>
      <c r="HX42" s="68"/>
    </row>
    <row r="43" s="8" customFormat="1" ht="49.5" customHeight="1" spans="1:232">
      <c r="A43" s="41"/>
      <c r="B43" s="42" t="s">
        <v>112</v>
      </c>
      <c r="C43" s="43" t="s">
        <v>113</v>
      </c>
      <c r="D43" s="43" t="s">
        <v>110</v>
      </c>
      <c r="E43" s="44" t="s">
        <v>111</v>
      </c>
      <c r="F43" s="45">
        <v>179.61</v>
      </c>
      <c r="G43" s="45">
        <v>270</v>
      </c>
      <c r="H43" s="45"/>
      <c r="I43" s="45"/>
      <c r="J43" s="45">
        <f t="shared" si="9"/>
        <v>449.61</v>
      </c>
      <c r="K43" s="45">
        <v>179.61</v>
      </c>
      <c r="L43" s="45">
        <v>270</v>
      </c>
      <c r="M43" s="45"/>
      <c r="N43" s="45"/>
      <c r="O43" s="45">
        <f t="shared" si="10"/>
        <v>449.61</v>
      </c>
      <c r="P43" s="57">
        <v>179.61</v>
      </c>
      <c r="Q43" s="57">
        <v>270</v>
      </c>
      <c r="R43" s="57"/>
      <c r="S43" s="57"/>
      <c r="T43" s="45">
        <f t="shared" si="11"/>
        <v>449.61</v>
      </c>
      <c r="GB43" s="68"/>
      <c r="GC43" s="68"/>
      <c r="GD43" s="68"/>
      <c r="GE43" s="68"/>
      <c r="GF43" s="68"/>
      <c r="GG43" s="68"/>
      <c r="GH43" s="68"/>
      <c r="GI43" s="68"/>
      <c r="GJ43" s="68"/>
      <c r="GK43" s="68"/>
      <c r="GL43" s="68"/>
      <c r="GM43" s="68"/>
      <c r="GN43" s="68"/>
      <c r="GO43" s="68"/>
      <c r="GP43" s="68"/>
      <c r="GQ43" s="68"/>
      <c r="GR43" s="68"/>
      <c r="GS43" s="68"/>
      <c r="GT43" s="68"/>
      <c r="GU43" s="68"/>
      <c r="GV43" s="68"/>
      <c r="GW43" s="68"/>
      <c r="GX43" s="68"/>
      <c r="GY43" s="68"/>
      <c r="GZ43" s="68"/>
      <c r="HA43" s="68"/>
      <c r="HB43" s="68"/>
      <c r="HC43" s="68"/>
      <c r="HD43" s="68"/>
      <c r="HE43" s="68"/>
      <c r="HF43" s="68"/>
      <c r="HG43" s="68"/>
      <c r="HH43" s="68"/>
      <c r="HI43" s="68"/>
      <c r="HJ43" s="68"/>
      <c r="HK43" s="68"/>
      <c r="HL43" s="68"/>
      <c r="HM43" s="68"/>
      <c r="HN43" s="68"/>
      <c r="HO43" s="68"/>
      <c r="HP43" s="68"/>
      <c r="HQ43" s="68"/>
      <c r="HR43" s="68"/>
      <c r="HS43" s="68"/>
      <c r="HT43" s="68"/>
      <c r="HU43" s="68"/>
      <c r="HV43" s="68"/>
      <c r="HW43" s="68"/>
      <c r="HX43" s="68"/>
    </row>
    <row r="44" s="8" customFormat="1" ht="49.5" customHeight="1" spans="1:232">
      <c r="A44" s="41"/>
      <c r="B44" s="42" t="s">
        <v>114</v>
      </c>
      <c r="C44" s="43" t="s">
        <v>115</v>
      </c>
      <c r="D44" s="43" t="s">
        <v>110</v>
      </c>
      <c r="E44" s="44" t="s">
        <v>111</v>
      </c>
      <c r="F44" s="45">
        <v>573.28</v>
      </c>
      <c r="G44" s="45"/>
      <c r="H44" s="45"/>
      <c r="I44" s="45"/>
      <c r="J44" s="45">
        <f t="shared" si="9"/>
        <v>573.28</v>
      </c>
      <c r="K44" s="45">
        <v>573.28</v>
      </c>
      <c r="L44" s="45"/>
      <c r="M44" s="45"/>
      <c r="N44" s="45"/>
      <c r="O44" s="45">
        <f t="shared" si="10"/>
        <v>573.28</v>
      </c>
      <c r="P44" s="57">
        <v>573.28</v>
      </c>
      <c r="Q44" s="57"/>
      <c r="R44" s="57"/>
      <c r="S44" s="57"/>
      <c r="T44" s="45">
        <f t="shared" si="11"/>
        <v>573.28</v>
      </c>
      <c r="GB44" s="68"/>
      <c r="GC44" s="68"/>
      <c r="GD44" s="68"/>
      <c r="GE44" s="68"/>
      <c r="GF44" s="68"/>
      <c r="GG44" s="68"/>
      <c r="GH44" s="68"/>
      <c r="GI44" s="68"/>
      <c r="GJ44" s="68"/>
      <c r="GK44" s="68"/>
      <c r="GL44" s="68"/>
      <c r="GM44" s="68"/>
      <c r="GN44" s="68"/>
      <c r="GO44" s="68"/>
      <c r="GP44" s="68"/>
      <c r="GQ44" s="68"/>
      <c r="GR44" s="68"/>
      <c r="GS44" s="68"/>
      <c r="GT44" s="68"/>
      <c r="GU44" s="68"/>
      <c r="GV44" s="68"/>
      <c r="GW44" s="68"/>
      <c r="GX44" s="68"/>
      <c r="GY44" s="68"/>
      <c r="GZ44" s="68"/>
      <c r="HA44" s="68"/>
      <c r="HB44" s="68"/>
      <c r="HC44" s="68"/>
      <c r="HD44" s="68"/>
      <c r="HE44" s="68"/>
      <c r="HF44" s="68"/>
      <c r="HG44" s="68"/>
      <c r="HH44" s="68"/>
      <c r="HI44" s="68"/>
      <c r="HJ44" s="68"/>
      <c r="HK44" s="68"/>
      <c r="HL44" s="68"/>
      <c r="HM44" s="68"/>
      <c r="HN44" s="68"/>
      <c r="HO44" s="68"/>
      <c r="HP44" s="68"/>
      <c r="HQ44" s="68"/>
      <c r="HR44" s="68"/>
      <c r="HS44" s="68"/>
      <c r="HT44" s="68"/>
      <c r="HU44" s="68"/>
      <c r="HV44" s="68"/>
      <c r="HW44" s="68"/>
      <c r="HX44" s="68"/>
    </row>
    <row r="45" s="8" customFormat="1" ht="49.5" customHeight="1" spans="1:232">
      <c r="A45" s="41"/>
      <c r="B45" s="42" t="s">
        <v>116</v>
      </c>
      <c r="C45" s="43" t="s">
        <v>117</v>
      </c>
      <c r="D45" s="43" t="s">
        <v>110</v>
      </c>
      <c r="E45" s="44" t="s">
        <v>111</v>
      </c>
      <c r="F45" s="45">
        <v>1296</v>
      </c>
      <c r="G45" s="45"/>
      <c r="H45" s="45"/>
      <c r="I45" s="45"/>
      <c r="J45" s="45">
        <f t="shared" si="9"/>
        <v>1296</v>
      </c>
      <c r="K45" s="45">
        <v>1296</v>
      </c>
      <c r="L45" s="45"/>
      <c r="M45" s="45"/>
      <c r="N45" s="45"/>
      <c r="O45" s="45">
        <f t="shared" si="10"/>
        <v>1296</v>
      </c>
      <c r="P45" s="57">
        <v>1296</v>
      </c>
      <c r="Q45" s="57">
        <v>268</v>
      </c>
      <c r="R45" s="57"/>
      <c r="S45" s="57"/>
      <c r="T45" s="45">
        <f t="shared" si="11"/>
        <v>1564</v>
      </c>
      <c r="GB45" s="68"/>
      <c r="GC45" s="68"/>
      <c r="GD45" s="68"/>
      <c r="GE45" s="68"/>
      <c r="GF45" s="68"/>
      <c r="GG45" s="68"/>
      <c r="GH45" s="68"/>
      <c r="GI45" s="68"/>
      <c r="GJ45" s="68"/>
      <c r="GK45" s="68"/>
      <c r="GL45" s="68"/>
      <c r="GM45" s="68"/>
      <c r="GN45" s="68"/>
      <c r="GO45" s="68"/>
      <c r="GP45" s="68"/>
      <c r="GQ45" s="68"/>
      <c r="GR45" s="68"/>
      <c r="GS45" s="68"/>
      <c r="GT45" s="68"/>
      <c r="GU45" s="68"/>
      <c r="GV45" s="68"/>
      <c r="GW45" s="68"/>
      <c r="GX45" s="68"/>
      <c r="GY45" s="68"/>
      <c r="GZ45" s="68"/>
      <c r="HA45" s="68"/>
      <c r="HB45" s="68"/>
      <c r="HC45" s="68"/>
      <c r="HD45" s="68"/>
      <c r="HE45" s="68"/>
      <c r="HF45" s="68"/>
      <c r="HG45" s="68"/>
      <c r="HH45" s="68"/>
      <c r="HI45" s="68"/>
      <c r="HJ45" s="68"/>
      <c r="HK45" s="68"/>
      <c r="HL45" s="68"/>
      <c r="HM45" s="68"/>
      <c r="HN45" s="68"/>
      <c r="HO45" s="68"/>
      <c r="HP45" s="68"/>
      <c r="HQ45" s="68"/>
      <c r="HR45" s="68"/>
      <c r="HS45" s="68"/>
      <c r="HT45" s="68"/>
      <c r="HU45" s="68"/>
      <c r="HV45" s="68"/>
      <c r="HW45" s="68"/>
      <c r="HX45" s="68"/>
    </row>
    <row r="46" s="8" customFormat="1" ht="49.5" customHeight="1" spans="1:232">
      <c r="A46" s="41"/>
      <c r="B46" s="43" t="s">
        <v>118</v>
      </c>
      <c r="C46" s="43" t="s">
        <v>119</v>
      </c>
      <c r="D46" s="43" t="s">
        <v>110</v>
      </c>
      <c r="E46" s="44" t="s">
        <v>111</v>
      </c>
      <c r="F46" s="45">
        <v>83</v>
      </c>
      <c r="G46" s="45"/>
      <c r="H46" s="45"/>
      <c r="I46" s="45"/>
      <c r="J46" s="45">
        <f t="shared" si="9"/>
        <v>83</v>
      </c>
      <c r="K46" s="45">
        <v>83</v>
      </c>
      <c r="L46" s="45"/>
      <c r="M46" s="45"/>
      <c r="N46" s="45"/>
      <c r="O46" s="45">
        <f t="shared" si="10"/>
        <v>83</v>
      </c>
      <c r="P46" s="57">
        <v>83</v>
      </c>
      <c r="Q46" s="57"/>
      <c r="R46" s="57"/>
      <c r="S46" s="57"/>
      <c r="T46" s="45">
        <f t="shared" si="11"/>
        <v>83</v>
      </c>
      <c r="GB46" s="68"/>
      <c r="GC46" s="68"/>
      <c r="GD46" s="68"/>
      <c r="GE46" s="68"/>
      <c r="GF46" s="68"/>
      <c r="GG46" s="68"/>
      <c r="GH46" s="68"/>
      <c r="GI46" s="68"/>
      <c r="GJ46" s="68"/>
      <c r="GK46" s="68"/>
      <c r="GL46" s="68"/>
      <c r="GM46" s="68"/>
      <c r="GN46" s="68"/>
      <c r="GO46" s="68"/>
      <c r="GP46" s="68"/>
      <c r="GQ46" s="68"/>
      <c r="GR46" s="68"/>
      <c r="GS46" s="68"/>
      <c r="GT46" s="68"/>
      <c r="GU46" s="68"/>
      <c r="GV46" s="68"/>
      <c r="GW46" s="68"/>
      <c r="GX46" s="68"/>
      <c r="GY46" s="68"/>
      <c r="GZ46" s="68"/>
      <c r="HA46" s="68"/>
      <c r="HB46" s="68"/>
      <c r="HC46" s="68"/>
      <c r="HD46" s="68"/>
      <c r="HE46" s="68"/>
      <c r="HF46" s="68"/>
      <c r="HG46" s="68"/>
      <c r="HH46" s="68"/>
      <c r="HI46" s="68"/>
      <c r="HJ46" s="68"/>
      <c r="HK46" s="68"/>
      <c r="HL46" s="68"/>
      <c r="HM46" s="68"/>
      <c r="HN46" s="68"/>
      <c r="HO46" s="68"/>
      <c r="HP46" s="68"/>
      <c r="HQ46" s="68"/>
      <c r="HR46" s="68"/>
      <c r="HS46" s="68"/>
      <c r="HT46" s="68"/>
      <c r="HU46" s="68"/>
      <c r="HV46" s="68"/>
      <c r="HW46" s="68"/>
      <c r="HX46" s="68"/>
    </row>
    <row r="47" s="8" customFormat="1" ht="49.5" customHeight="1" spans="1:232">
      <c r="A47" s="41"/>
      <c r="B47" s="43" t="s">
        <v>120</v>
      </c>
      <c r="C47" s="46" t="s">
        <v>119</v>
      </c>
      <c r="D47" s="43" t="s">
        <v>110</v>
      </c>
      <c r="E47" s="44" t="s">
        <v>111</v>
      </c>
      <c r="F47" s="45">
        <v>90</v>
      </c>
      <c r="G47" s="45"/>
      <c r="H47" s="45"/>
      <c r="I47" s="45"/>
      <c r="J47" s="45">
        <f t="shared" si="9"/>
        <v>90</v>
      </c>
      <c r="K47" s="45">
        <v>90</v>
      </c>
      <c r="L47" s="45"/>
      <c r="M47" s="45"/>
      <c r="N47" s="45"/>
      <c r="O47" s="45">
        <f t="shared" si="10"/>
        <v>90</v>
      </c>
      <c r="P47" s="57">
        <v>90</v>
      </c>
      <c r="Q47" s="57">
        <v>2</v>
      </c>
      <c r="R47" s="57"/>
      <c r="S47" s="57"/>
      <c r="T47" s="45">
        <f t="shared" si="11"/>
        <v>92</v>
      </c>
      <c r="GB47" s="68"/>
      <c r="GC47" s="68"/>
      <c r="GD47" s="68"/>
      <c r="GE47" s="68"/>
      <c r="GF47" s="68"/>
      <c r="GG47" s="68"/>
      <c r="GH47" s="68"/>
      <c r="GI47" s="68"/>
      <c r="GJ47" s="68"/>
      <c r="GK47" s="68"/>
      <c r="GL47" s="68"/>
      <c r="GM47" s="68"/>
      <c r="GN47" s="68"/>
      <c r="GO47" s="68"/>
      <c r="GP47" s="68"/>
      <c r="GQ47" s="68"/>
      <c r="GR47" s="68"/>
      <c r="GS47" s="68"/>
      <c r="GT47" s="68"/>
      <c r="GU47" s="68"/>
      <c r="GV47" s="68"/>
      <c r="GW47" s="68"/>
      <c r="GX47" s="68"/>
      <c r="GY47" s="68"/>
      <c r="GZ47" s="68"/>
      <c r="HA47" s="68"/>
      <c r="HB47" s="68"/>
      <c r="HC47" s="68"/>
      <c r="HD47" s="68"/>
      <c r="HE47" s="68"/>
      <c r="HF47" s="68"/>
      <c r="HG47" s="68"/>
      <c r="HH47" s="68"/>
      <c r="HI47" s="68"/>
      <c r="HJ47" s="68"/>
      <c r="HK47" s="68"/>
      <c r="HL47" s="68"/>
      <c r="HM47" s="68"/>
      <c r="HN47" s="68"/>
      <c r="HO47" s="68"/>
      <c r="HP47" s="68"/>
      <c r="HQ47" s="68"/>
      <c r="HR47" s="68"/>
      <c r="HS47" s="68"/>
      <c r="HT47" s="68"/>
      <c r="HU47" s="68"/>
      <c r="HV47" s="68"/>
      <c r="HW47" s="68"/>
      <c r="HX47" s="68"/>
    </row>
    <row r="48" s="8" customFormat="1" ht="49.5" customHeight="1" spans="1:232">
      <c r="A48" s="41"/>
      <c r="B48" s="43" t="s">
        <v>121</v>
      </c>
      <c r="C48" s="46" t="s">
        <v>119</v>
      </c>
      <c r="D48" s="43" t="s">
        <v>110</v>
      </c>
      <c r="E48" s="44" t="s">
        <v>111</v>
      </c>
      <c r="F48" s="45">
        <v>90</v>
      </c>
      <c r="G48" s="45"/>
      <c r="H48" s="45"/>
      <c r="I48" s="45"/>
      <c r="J48" s="45">
        <f t="shared" si="9"/>
        <v>90</v>
      </c>
      <c r="K48" s="45">
        <v>90</v>
      </c>
      <c r="L48" s="45"/>
      <c r="M48" s="45"/>
      <c r="N48" s="45"/>
      <c r="O48" s="45">
        <f t="shared" si="10"/>
        <v>90</v>
      </c>
      <c r="P48" s="57">
        <v>90</v>
      </c>
      <c r="Q48" s="57">
        <v>20</v>
      </c>
      <c r="R48" s="57"/>
      <c r="S48" s="57"/>
      <c r="T48" s="45">
        <f t="shared" si="11"/>
        <v>110</v>
      </c>
      <c r="GB48" s="68"/>
      <c r="GC48" s="68"/>
      <c r="GD48" s="68"/>
      <c r="GE48" s="68"/>
      <c r="GF48" s="68"/>
      <c r="GG48" s="68"/>
      <c r="GH48" s="68"/>
      <c r="GI48" s="68"/>
      <c r="GJ48" s="68"/>
      <c r="GK48" s="68"/>
      <c r="GL48" s="68"/>
      <c r="GM48" s="68"/>
      <c r="GN48" s="68"/>
      <c r="GO48" s="68"/>
      <c r="GP48" s="68"/>
      <c r="GQ48" s="68"/>
      <c r="GR48" s="68"/>
      <c r="GS48" s="68"/>
      <c r="GT48" s="68"/>
      <c r="GU48" s="68"/>
      <c r="GV48" s="68"/>
      <c r="GW48" s="68"/>
      <c r="GX48" s="68"/>
      <c r="GY48" s="68"/>
      <c r="GZ48" s="68"/>
      <c r="HA48" s="68"/>
      <c r="HB48" s="68"/>
      <c r="HC48" s="68"/>
      <c r="HD48" s="68"/>
      <c r="HE48" s="68"/>
      <c r="HF48" s="68"/>
      <c r="HG48" s="68"/>
      <c r="HH48" s="68"/>
      <c r="HI48" s="68"/>
      <c r="HJ48" s="68"/>
      <c r="HK48" s="68"/>
      <c r="HL48" s="68"/>
      <c r="HM48" s="68"/>
      <c r="HN48" s="68"/>
      <c r="HO48" s="68"/>
      <c r="HP48" s="68"/>
      <c r="HQ48" s="68"/>
      <c r="HR48" s="68"/>
      <c r="HS48" s="68"/>
      <c r="HT48" s="68"/>
      <c r="HU48" s="68"/>
      <c r="HV48" s="68"/>
      <c r="HW48" s="68"/>
      <c r="HX48" s="68"/>
    </row>
    <row r="49" s="8" customFormat="1" ht="49.5" customHeight="1" spans="1:232">
      <c r="A49" s="41"/>
      <c r="B49" s="43" t="s">
        <v>122</v>
      </c>
      <c r="C49" s="46" t="s">
        <v>123</v>
      </c>
      <c r="D49" s="43" t="s">
        <v>110</v>
      </c>
      <c r="E49" s="44" t="s">
        <v>111</v>
      </c>
      <c r="F49" s="45">
        <v>312</v>
      </c>
      <c r="G49" s="45"/>
      <c r="H49" s="45"/>
      <c r="I49" s="45"/>
      <c r="J49" s="45">
        <f t="shared" si="9"/>
        <v>312</v>
      </c>
      <c r="K49" s="45">
        <v>312</v>
      </c>
      <c r="L49" s="45"/>
      <c r="M49" s="45"/>
      <c r="N49" s="45"/>
      <c r="O49" s="45">
        <f t="shared" si="10"/>
        <v>312</v>
      </c>
      <c r="P49" s="57">
        <v>312</v>
      </c>
      <c r="Q49" s="57"/>
      <c r="R49" s="57"/>
      <c r="S49" s="57"/>
      <c r="T49" s="45">
        <f t="shared" si="11"/>
        <v>312</v>
      </c>
      <c r="GB49" s="68"/>
      <c r="GC49" s="68"/>
      <c r="GD49" s="68"/>
      <c r="GE49" s="68"/>
      <c r="GF49" s="68"/>
      <c r="GG49" s="68"/>
      <c r="GH49" s="68"/>
      <c r="GI49" s="68"/>
      <c r="GJ49" s="68"/>
      <c r="GK49" s="68"/>
      <c r="GL49" s="68"/>
      <c r="GM49" s="68"/>
      <c r="GN49" s="68"/>
      <c r="GO49" s="68"/>
      <c r="GP49" s="68"/>
      <c r="GQ49" s="68"/>
      <c r="GR49" s="68"/>
      <c r="GS49" s="68"/>
      <c r="GT49" s="68"/>
      <c r="GU49" s="68"/>
      <c r="GV49" s="68"/>
      <c r="GW49" s="68"/>
      <c r="GX49" s="68"/>
      <c r="GY49" s="68"/>
      <c r="GZ49" s="68"/>
      <c r="HA49" s="68"/>
      <c r="HB49" s="68"/>
      <c r="HC49" s="68"/>
      <c r="HD49" s="68"/>
      <c r="HE49" s="68"/>
      <c r="HF49" s="68"/>
      <c r="HG49" s="68"/>
      <c r="HH49" s="68"/>
      <c r="HI49" s="68"/>
      <c r="HJ49" s="68"/>
      <c r="HK49" s="68"/>
      <c r="HL49" s="68"/>
      <c r="HM49" s="68"/>
      <c r="HN49" s="68"/>
      <c r="HO49" s="68"/>
      <c r="HP49" s="68"/>
      <c r="HQ49" s="68"/>
      <c r="HR49" s="68"/>
      <c r="HS49" s="68"/>
      <c r="HT49" s="68"/>
      <c r="HU49" s="68"/>
      <c r="HV49" s="68"/>
      <c r="HW49" s="68"/>
      <c r="HX49" s="68"/>
    </row>
    <row r="50" s="8" customFormat="1" ht="49.5" customHeight="1" spans="1:232">
      <c r="A50" s="41"/>
      <c r="B50" s="43" t="s">
        <v>124</v>
      </c>
      <c r="C50" s="46" t="s">
        <v>125</v>
      </c>
      <c r="D50" s="43" t="s">
        <v>110</v>
      </c>
      <c r="E50" s="44" t="s">
        <v>111</v>
      </c>
      <c r="F50" s="45">
        <v>55</v>
      </c>
      <c r="G50" s="45"/>
      <c r="H50" s="45"/>
      <c r="I50" s="45"/>
      <c r="J50" s="45">
        <f t="shared" si="9"/>
        <v>55</v>
      </c>
      <c r="K50" s="45">
        <v>55</v>
      </c>
      <c r="L50" s="45"/>
      <c r="M50" s="45"/>
      <c r="N50" s="45"/>
      <c r="O50" s="45">
        <f t="shared" si="10"/>
        <v>55</v>
      </c>
      <c r="P50" s="57">
        <v>55</v>
      </c>
      <c r="Q50" s="57"/>
      <c r="R50" s="57"/>
      <c r="S50" s="57"/>
      <c r="T50" s="45">
        <f t="shared" si="11"/>
        <v>55</v>
      </c>
      <c r="GB50" s="68"/>
      <c r="GC50" s="68"/>
      <c r="GD50" s="68"/>
      <c r="GE50" s="68"/>
      <c r="GF50" s="68"/>
      <c r="GG50" s="68"/>
      <c r="GH50" s="68"/>
      <c r="GI50" s="68"/>
      <c r="GJ50" s="68"/>
      <c r="GK50" s="68"/>
      <c r="GL50" s="68"/>
      <c r="GM50" s="68"/>
      <c r="GN50" s="68"/>
      <c r="GO50" s="68"/>
      <c r="GP50" s="68"/>
      <c r="GQ50" s="68"/>
      <c r="GR50" s="68"/>
      <c r="GS50" s="68"/>
      <c r="GT50" s="68"/>
      <c r="GU50" s="68"/>
      <c r="GV50" s="68"/>
      <c r="GW50" s="68"/>
      <c r="GX50" s="68"/>
      <c r="GY50" s="68"/>
      <c r="GZ50" s="68"/>
      <c r="HA50" s="68"/>
      <c r="HB50" s="68"/>
      <c r="HC50" s="68"/>
      <c r="HD50" s="68"/>
      <c r="HE50" s="68"/>
      <c r="HF50" s="68"/>
      <c r="HG50" s="68"/>
      <c r="HH50" s="68"/>
      <c r="HI50" s="68"/>
      <c r="HJ50" s="68"/>
      <c r="HK50" s="68"/>
      <c r="HL50" s="68"/>
      <c r="HM50" s="68"/>
      <c r="HN50" s="68"/>
      <c r="HO50" s="68"/>
      <c r="HP50" s="68"/>
      <c r="HQ50" s="68"/>
      <c r="HR50" s="68"/>
      <c r="HS50" s="68"/>
      <c r="HT50" s="68"/>
      <c r="HU50" s="68"/>
      <c r="HV50" s="68"/>
      <c r="HW50" s="68"/>
      <c r="HX50" s="68"/>
    </row>
    <row r="51" s="8" customFormat="1" ht="49.5" customHeight="1" spans="1:232">
      <c r="A51" s="41"/>
      <c r="B51" s="42" t="s">
        <v>126</v>
      </c>
      <c r="C51" s="44" t="s">
        <v>127</v>
      </c>
      <c r="D51" s="43"/>
      <c r="E51" s="44"/>
      <c r="F51" s="45">
        <v>1000</v>
      </c>
      <c r="G51" s="45">
        <v>600</v>
      </c>
      <c r="H51" s="45"/>
      <c r="I51" s="45"/>
      <c r="J51" s="45">
        <f t="shared" si="9"/>
        <v>1600</v>
      </c>
      <c r="K51" s="45">
        <v>500</v>
      </c>
      <c r="L51" s="45">
        <v>300</v>
      </c>
      <c r="M51" s="45"/>
      <c r="N51" s="45"/>
      <c r="O51" s="45">
        <f t="shared" si="10"/>
        <v>800</v>
      </c>
      <c r="P51" s="57"/>
      <c r="Q51" s="57"/>
      <c r="R51" s="57"/>
      <c r="S51" s="57"/>
      <c r="T51" s="45"/>
      <c r="GB51" s="68"/>
      <c r="GC51" s="68"/>
      <c r="GD51" s="68"/>
      <c r="GE51" s="68"/>
      <c r="GF51" s="68"/>
      <c r="GG51" s="68"/>
      <c r="GH51" s="68"/>
      <c r="GI51" s="68"/>
      <c r="GJ51" s="68"/>
      <c r="GK51" s="68"/>
      <c r="GL51" s="68"/>
      <c r="GM51" s="68"/>
      <c r="GN51" s="68"/>
      <c r="GO51" s="68"/>
      <c r="GP51" s="68"/>
      <c r="GQ51" s="68"/>
      <c r="GR51" s="68"/>
      <c r="GS51" s="68"/>
      <c r="GT51" s="68"/>
      <c r="GU51" s="68"/>
      <c r="GV51" s="68"/>
      <c r="GW51" s="68"/>
      <c r="GX51" s="68"/>
      <c r="GY51" s="68"/>
      <c r="GZ51" s="68"/>
      <c r="HA51" s="68"/>
      <c r="HB51" s="68"/>
      <c r="HC51" s="68"/>
      <c r="HD51" s="68"/>
      <c r="HE51" s="68"/>
      <c r="HF51" s="68"/>
      <c r="HG51" s="68"/>
      <c r="HH51" s="68"/>
      <c r="HI51" s="68"/>
      <c r="HJ51" s="68"/>
      <c r="HK51" s="68"/>
      <c r="HL51" s="68"/>
      <c r="HM51" s="68"/>
      <c r="HN51" s="68"/>
      <c r="HO51" s="68"/>
      <c r="HP51" s="68"/>
      <c r="HQ51" s="68"/>
      <c r="HR51" s="68"/>
      <c r="HS51" s="68"/>
      <c r="HT51" s="68"/>
      <c r="HU51" s="68"/>
      <c r="HV51" s="68"/>
      <c r="HW51" s="68"/>
      <c r="HX51" s="68"/>
    </row>
    <row r="52" s="8" customFormat="1" ht="49.5" customHeight="1" spans="1:232">
      <c r="A52" s="41"/>
      <c r="B52" s="42" t="s">
        <v>128</v>
      </c>
      <c r="C52" s="44" t="s">
        <v>129</v>
      </c>
      <c r="D52" s="43" t="s">
        <v>110</v>
      </c>
      <c r="E52" s="44" t="s">
        <v>111</v>
      </c>
      <c r="F52" s="45"/>
      <c r="G52" s="45"/>
      <c r="H52" s="45"/>
      <c r="I52" s="45"/>
      <c r="J52" s="45"/>
      <c r="K52" s="45"/>
      <c r="L52" s="45"/>
      <c r="M52" s="45"/>
      <c r="N52" s="45"/>
      <c r="O52" s="45"/>
      <c r="P52" s="57"/>
      <c r="Q52" s="57">
        <v>220</v>
      </c>
      <c r="R52" s="57"/>
      <c r="S52" s="57"/>
      <c r="T52" s="45">
        <f t="shared" si="11"/>
        <v>220</v>
      </c>
      <c r="GB52" s="68"/>
      <c r="GC52" s="68"/>
      <c r="GD52" s="68"/>
      <c r="GE52" s="68"/>
      <c r="GF52" s="68"/>
      <c r="GG52" s="68"/>
      <c r="GH52" s="68"/>
      <c r="GI52" s="68"/>
      <c r="GJ52" s="68"/>
      <c r="GK52" s="68"/>
      <c r="GL52" s="68"/>
      <c r="GM52" s="68"/>
      <c r="GN52" s="68"/>
      <c r="GO52" s="68"/>
      <c r="GP52" s="68"/>
      <c r="GQ52" s="68"/>
      <c r="GR52" s="68"/>
      <c r="GS52" s="68"/>
      <c r="GT52" s="68"/>
      <c r="GU52" s="68"/>
      <c r="GV52" s="68"/>
      <c r="GW52" s="68"/>
      <c r="GX52" s="68"/>
      <c r="GY52" s="68"/>
      <c r="GZ52" s="68"/>
      <c r="HA52" s="68"/>
      <c r="HB52" s="68"/>
      <c r="HC52" s="68"/>
      <c r="HD52" s="68"/>
      <c r="HE52" s="68"/>
      <c r="HF52" s="68"/>
      <c r="HG52" s="68"/>
      <c r="HH52" s="68"/>
      <c r="HI52" s="68"/>
      <c r="HJ52" s="68"/>
      <c r="HK52" s="68"/>
      <c r="HL52" s="68"/>
      <c r="HM52" s="68"/>
      <c r="HN52" s="68"/>
      <c r="HO52" s="68"/>
      <c r="HP52" s="68"/>
      <c r="HQ52" s="68"/>
      <c r="HR52" s="68"/>
      <c r="HS52" s="68"/>
      <c r="HT52" s="68"/>
      <c r="HU52" s="68"/>
      <c r="HV52" s="68"/>
      <c r="HW52" s="68"/>
      <c r="HX52" s="68"/>
    </row>
    <row r="53" s="8" customFormat="1" ht="49.5" customHeight="1" spans="1:232">
      <c r="A53" s="41"/>
      <c r="B53" s="42" t="s">
        <v>130</v>
      </c>
      <c r="C53" s="44" t="s">
        <v>131</v>
      </c>
      <c r="D53" s="43" t="s">
        <v>110</v>
      </c>
      <c r="E53" s="44" t="s">
        <v>111</v>
      </c>
      <c r="F53" s="45"/>
      <c r="G53" s="45"/>
      <c r="H53" s="45"/>
      <c r="I53" s="45"/>
      <c r="J53" s="45"/>
      <c r="K53" s="45"/>
      <c r="L53" s="45"/>
      <c r="M53" s="45"/>
      <c r="N53" s="45"/>
      <c r="O53" s="45"/>
      <c r="P53" s="57"/>
      <c r="Q53" s="57">
        <v>800</v>
      </c>
      <c r="R53" s="57"/>
      <c r="S53" s="57"/>
      <c r="T53" s="45">
        <f t="shared" si="11"/>
        <v>800</v>
      </c>
      <c r="GB53" s="68"/>
      <c r="GC53" s="68"/>
      <c r="GD53" s="68"/>
      <c r="GE53" s="68"/>
      <c r="GF53" s="68"/>
      <c r="GG53" s="68"/>
      <c r="GH53" s="68"/>
      <c r="GI53" s="68"/>
      <c r="GJ53" s="68"/>
      <c r="GK53" s="68"/>
      <c r="GL53" s="68"/>
      <c r="GM53" s="68"/>
      <c r="GN53" s="68"/>
      <c r="GO53" s="68"/>
      <c r="GP53" s="68"/>
      <c r="GQ53" s="68"/>
      <c r="GR53" s="68"/>
      <c r="GS53" s="68"/>
      <c r="GT53" s="68"/>
      <c r="GU53" s="68"/>
      <c r="GV53" s="68"/>
      <c r="GW53" s="68"/>
      <c r="GX53" s="68"/>
      <c r="GY53" s="68"/>
      <c r="GZ53" s="68"/>
      <c r="HA53" s="68"/>
      <c r="HB53" s="68"/>
      <c r="HC53" s="68"/>
      <c r="HD53" s="68"/>
      <c r="HE53" s="68"/>
      <c r="HF53" s="68"/>
      <c r="HG53" s="68"/>
      <c r="HH53" s="68"/>
      <c r="HI53" s="68"/>
      <c r="HJ53" s="68"/>
      <c r="HK53" s="68"/>
      <c r="HL53" s="68"/>
      <c r="HM53" s="68"/>
      <c r="HN53" s="68"/>
      <c r="HO53" s="68"/>
      <c r="HP53" s="68"/>
      <c r="HQ53" s="68"/>
      <c r="HR53" s="68"/>
      <c r="HS53" s="68"/>
      <c r="HT53" s="68"/>
      <c r="HU53" s="68"/>
      <c r="HV53" s="68"/>
      <c r="HW53" s="68"/>
      <c r="HX53" s="68"/>
    </row>
    <row r="54" s="8" customFormat="1" ht="49.5" customHeight="1" spans="1:232">
      <c r="A54" s="41"/>
      <c r="B54" s="42" t="s">
        <v>132</v>
      </c>
      <c r="C54" s="44" t="s">
        <v>133</v>
      </c>
      <c r="D54" s="43" t="s">
        <v>110</v>
      </c>
      <c r="E54" s="44" t="s">
        <v>111</v>
      </c>
      <c r="F54" s="45"/>
      <c r="G54" s="45"/>
      <c r="H54" s="45"/>
      <c r="I54" s="45"/>
      <c r="J54" s="45"/>
      <c r="K54" s="45"/>
      <c r="L54" s="45"/>
      <c r="M54" s="45"/>
      <c r="N54" s="45"/>
      <c r="O54" s="45"/>
      <c r="P54" s="57"/>
      <c r="Q54" s="57">
        <v>30</v>
      </c>
      <c r="R54" s="57"/>
      <c r="S54" s="57"/>
      <c r="T54" s="45">
        <f t="shared" si="11"/>
        <v>30</v>
      </c>
      <c r="GB54" s="68"/>
      <c r="GC54" s="68"/>
      <c r="GD54" s="68"/>
      <c r="GE54" s="68"/>
      <c r="GF54" s="68"/>
      <c r="GG54" s="68"/>
      <c r="GH54" s="68"/>
      <c r="GI54" s="68"/>
      <c r="GJ54" s="68"/>
      <c r="GK54" s="68"/>
      <c r="GL54" s="68"/>
      <c r="GM54" s="68"/>
      <c r="GN54" s="68"/>
      <c r="GO54" s="68"/>
      <c r="GP54" s="68"/>
      <c r="GQ54" s="68"/>
      <c r="GR54" s="68"/>
      <c r="GS54" s="68"/>
      <c r="GT54" s="68"/>
      <c r="GU54" s="68"/>
      <c r="GV54" s="68"/>
      <c r="GW54" s="68"/>
      <c r="GX54" s="68"/>
      <c r="GY54" s="68"/>
      <c r="GZ54" s="68"/>
      <c r="HA54" s="68"/>
      <c r="HB54" s="68"/>
      <c r="HC54" s="68"/>
      <c r="HD54" s="68"/>
      <c r="HE54" s="68"/>
      <c r="HF54" s="68"/>
      <c r="HG54" s="68"/>
      <c r="HH54" s="68"/>
      <c r="HI54" s="68"/>
      <c r="HJ54" s="68"/>
      <c r="HK54" s="68"/>
      <c r="HL54" s="68"/>
      <c r="HM54" s="68"/>
      <c r="HN54" s="68"/>
      <c r="HO54" s="68"/>
      <c r="HP54" s="68"/>
      <c r="HQ54" s="68"/>
      <c r="HR54" s="68"/>
      <c r="HS54" s="68"/>
      <c r="HT54" s="68"/>
      <c r="HU54" s="68"/>
      <c r="HV54" s="68"/>
      <c r="HW54" s="68"/>
      <c r="HX54" s="68"/>
    </row>
    <row r="55" s="8" customFormat="1" ht="49.5" customHeight="1" spans="1:232">
      <c r="A55" s="41"/>
      <c r="B55" s="42" t="s">
        <v>134</v>
      </c>
      <c r="C55" s="43" t="s">
        <v>135</v>
      </c>
      <c r="D55" s="43"/>
      <c r="E55" s="47" t="s">
        <v>136</v>
      </c>
      <c r="F55" s="45"/>
      <c r="G55" s="45"/>
      <c r="H55" s="45"/>
      <c r="I55" s="58">
        <v>456</v>
      </c>
      <c r="J55" s="45">
        <f t="shared" si="9"/>
        <v>456</v>
      </c>
      <c r="K55" s="45"/>
      <c r="L55" s="45"/>
      <c r="M55" s="45"/>
      <c r="N55" s="58">
        <v>456</v>
      </c>
      <c r="O55" s="45">
        <f t="shared" si="10"/>
        <v>456</v>
      </c>
      <c r="P55" s="57"/>
      <c r="Q55" s="57"/>
      <c r="R55" s="57"/>
      <c r="S55" s="57">
        <v>456</v>
      </c>
      <c r="T55" s="45">
        <v>456</v>
      </c>
      <c r="GB55" s="68"/>
      <c r="GC55" s="68"/>
      <c r="GD55" s="68"/>
      <c r="GE55" s="68"/>
      <c r="GF55" s="68"/>
      <c r="GG55" s="68"/>
      <c r="GH55" s="68"/>
      <c r="GI55" s="68"/>
      <c r="GJ55" s="68"/>
      <c r="GK55" s="68"/>
      <c r="GL55" s="68"/>
      <c r="GM55" s="68"/>
      <c r="GN55" s="68"/>
      <c r="GO55" s="68"/>
      <c r="GP55" s="68"/>
      <c r="GQ55" s="68"/>
      <c r="GR55" s="68"/>
      <c r="GS55" s="68"/>
      <c r="GT55" s="68"/>
      <c r="GU55" s="68"/>
      <c r="GV55" s="68"/>
      <c r="GW55" s="68"/>
      <c r="GX55" s="68"/>
      <c r="GY55" s="68"/>
      <c r="GZ55" s="68"/>
      <c r="HA55" s="68"/>
      <c r="HB55" s="68"/>
      <c r="HC55" s="68"/>
      <c r="HD55" s="68"/>
      <c r="HE55" s="68"/>
      <c r="HF55" s="68"/>
      <c r="HG55" s="68"/>
      <c r="HH55" s="68"/>
      <c r="HI55" s="68"/>
      <c r="HJ55" s="68"/>
      <c r="HK55" s="68"/>
      <c r="HL55" s="68"/>
      <c r="HM55" s="68"/>
      <c r="HN55" s="68"/>
      <c r="HO55" s="68"/>
      <c r="HP55" s="68"/>
      <c r="HQ55" s="68"/>
      <c r="HR55" s="68"/>
      <c r="HS55" s="68"/>
      <c r="HT55" s="68"/>
      <c r="HU55" s="68"/>
      <c r="HV55" s="68"/>
      <c r="HW55" s="68"/>
      <c r="HX55" s="68"/>
    </row>
    <row r="56" s="8" customFormat="1" ht="49.5" customHeight="1" spans="1:237">
      <c r="A56" s="41"/>
      <c r="B56" s="42" t="s">
        <v>137</v>
      </c>
      <c r="C56" s="48" t="s">
        <v>138</v>
      </c>
      <c r="D56" s="48" t="s">
        <v>139</v>
      </c>
      <c r="E56" s="48" t="s">
        <v>140</v>
      </c>
      <c r="F56" s="49"/>
      <c r="G56" s="50">
        <v>3000</v>
      </c>
      <c r="H56" s="50"/>
      <c r="I56" s="50"/>
      <c r="J56" s="45">
        <f t="shared" si="9"/>
        <v>3000</v>
      </c>
      <c r="K56" s="49"/>
      <c r="L56" s="50">
        <v>3000</v>
      </c>
      <c r="M56" s="50"/>
      <c r="N56" s="50"/>
      <c r="O56" s="45">
        <f t="shared" si="10"/>
        <v>3000</v>
      </c>
      <c r="P56" s="59"/>
      <c r="Q56" s="59">
        <v>3000</v>
      </c>
      <c r="R56" s="59"/>
      <c r="S56" s="59"/>
      <c r="T56" s="45">
        <v>3000</v>
      </c>
      <c r="GB56" s="68"/>
      <c r="GC56" s="68"/>
      <c r="GD56" s="68"/>
      <c r="GE56" s="68"/>
      <c r="GF56" s="68"/>
      <c r="GG56" s="68"/>
      <c r="GH56" s="68"/>
      <c r="GI56" s="68"/>
      <c r="GJ56" s="68"/>
      <c r="GK56" s="68"/>
      <c r="GL56" s="68"/>
      <c r="GM56" s="68"/>
      <c r="GN56" s="68"/>
      <c r="GO56" s="68"/>
      <c r="GP56" s="68"/>
      <c r="GQ56" s="68"/>
      <c r="GR56" s="68"/>
      <c r="GS56" s="68"/>
      <c r="GT56" s="68"/>
      <c r="GU56" s="68"/>
      <c r="GV56" s="68"/>
      <c r="GW56" s="68"/>
      <c r="GX56" s="68"/>
      <c r="GY56" s="68"/>
      <c r="GZ56" s="68"/>
      <c r="HA56" s="68"/>
      <c r="HB56" s="68"/>
      <c r="HC56" s="68"/>
      <c r="HD56" s="68"/>
      <c r="HE56" s="68"/>
      <c r="HF56" s="68"/>
      <c r="HG56" s="68"/>
      <c r="HH56" s="68"/>
      <c r="HI56" s="68"/>
      <c r="HJ56" s="68"/>
      <c r="HK56" s="68"/>
      <c r="HL56" s="68"/>
      <c r="HM56" s="68"/>
      <c r="HN56" s="68"/>
      <c r="HO56" s="68"/>
      <c r="HP56" s="68"/>
      <c r="HQ56" s="68"/>
      <c r="HR56" s="68"/>
      <c r="HS56" s="68"/>
      <c r="HT56" s="68"/>
      <c r="HU56" s="68"/>
      <c r="HV56" s="68"/>
      <c r="HW56" s="68"/>
      <c r="HX56" s="68"/>
      <c r="HY56" s="68"/>
      <c r="HZ56" s="68"/>
      <c r="IA56" s="68"/>
      <c r="IB56" s="68"/>
      <c r="IC56" s="68"/>
    </row>
    <row r="57" s="8" customFormat="1" ht="49.5" customHeight="1" spans="1:237">
      <c r="A57" s="41"/>
      <c r="B57" s="42" t="s">
        <v>141</v>
      </c>
      <c r="C57" s="48" t="s">
        <v>142</v>
      </c>
      <c r="D57" s="48" t="s">
        <v>143</v>
      </c>
      <c r="E57" s="47" t="s">
        <v>144</v>
      </c>
      <c r="F57" s="49"/>
      <c r="G57" s="50"/>
      <c r="H57" s="50"/>
      <c r="I57" s="50"/>
      <c r="J57" s="45"/>
      <c r="K57" s="49"/>
      <c r="L57" s="50"/>
      <c r="M57" s="50"/>
      <c r="N57" s="50"/>
      <c r="O57" s="45"/>
      <c r="P57" s="59">
        <v>40</v>
      </c>
      <c r="Q57" s="59"/>
      <c r="R57" s="59"/>
      <c r="S57" s="59"/>
      <c r="T57" s="45">
        <f t="shared" si="11"/>
        <v>40</v>
      </c>
      <c r="GB57" s="68"/>
      <c r="GC57" s="68"/>
      <c r="GD57" s="68"/>
      <c r="GE57" s="68"/>
      <c r="GF57" s="68"/>
      <c r="GG57" s="68"/>
      <c r="GH57" s="68"/>
      <c r="GI57" s="68"/>
      <c r="GJ57" s="68"/>
      <c r="GK57" s="68"/>
      <c r="GL57" s="68"/>
      <c r="GM57" s="68"/>
      <c r="GN57" s="68"/>
      <c r="GO57" s="68"/>
      <c r="GP57" s="68"/>
      <c r="GQ57" s="68"/>
      <c r="GR57" s="68"/>
      <c r="GS57" s="68"/>
      <c r="GT57" s="68"/>
      <c r="GU57" s="68"/>
      <c r="GV57" s="68"/>
      <c r="GW57" s="68"/>
      <c r="GX57" s="68"/>
      <c r="GY57" s="68"/>
      <c r="GZ57" s="68"/>
      <c r="HA57" s="68"/>
      <c r="HB57" s="68"/>
      <c r="HC57" s="68"/>
      <c r="HD57" s="68"/>
      <c r="HE57" s="68"/>
      <c r="HF57" s="68"/>
      <c r="HG57" s="68"/>
      <c r="HH57" s="68"/>
      <c r="HI57" s="68"/>
      <c r="HJ57" s="68"/>
      <c r="HK57" s="68"/>
      <c r="HL57" s="68"/>
      <c r="HM57" s="68"/>
      <c r="HN57" s="68"/>
      <c r="HO57" s="68"/>
      <c r="HP57" s="68"/>
      <c r="HQ57" s="68"/>
      <c r="HR57" s="68"/>
      <c r="HS57" s="68"/>
      <c r="HT57" s="68"/>
      <c r="HU57" s="68"/>
      <c r="HV57" s="68"/>
      <c r="HW57" s="68"/>
      <c r="HX57" s="68"/>
      <c r="HY57" s="68"/>
      <c r="HZ57" s="68"/>
      <c r="IA57" s="68"/>
      <c r="IB57" s="68"/>
      <c r="IC57" s="68"/>
    </row>
    <row r="58" s="8" customFormat="1" ht="49.5" customHeight="1" spans="1:237">
      <c r="A58" s="41"/>
      <c r="B58" s="42" t="s">
        <v>145</v>
      </c>
      <c r="C58" s="48" t="s">
        <v>146</v>
      </c>
      <c r="D58" s="48" t="s">
        <v>147</v>
      </c>
      <c r="E58" s="47" t="s">
        <v>148</v>
      </c>
      <c r="F58" s="49"/>
      <c r="G58" s="50"/>
      <c r="H58" s="50"/>
      <c r="I58" s="50"/>
      <c r="J58" s="45"/>
      <c r="K58" s="49"/>
      <c r="L58" s="50"/>
      <c r="M58" s="50"/>
      <c r="N58" s="50"/>
      <c r="O58" s="45"/>
      <c r="P58" s="59">
        <v>50</v>
      </c>
      <c r="Q58" s="59"/>
      <c r="R58" s="59"/>
      <c r="S58" s="59"/>
      <c r="T58" s="45">
        <v>50</v>
      </c>
      <c r="GB58" s="68"/>
      <c r="GC58" s="68"/>
      <c r="GD58" s="68"/>
      <c r="GE58" s="68"/>
      <c r="GF58" s="68"/>
      <c r="GG58" s="68"/>
      <c r="GH58" s="68"/>
      <c r="GI58" s="68"/>
      <c r="GJ58" s="68"/>
      <c r="GK58" s="68"/>
      <c r="GL58" s="68"/>
      <c r="GM58" s="68"/>
      <c r="GN58" s="68"/>
      <c r="GO58" s="68"/>
      <c r="GP58" s="68"/>
      <c r="GQ58" s="68"/>
      <c r="GR58" s="68"/>
      <c r="GS58" s="68"/>
      <c r="GT58" s="68"/>
      <c r="GU58" s="68"/>
      <c r="GV58" s="68"/>
      <c r="GW58" s="68"/>
      <c r="GX58" s="68"/>
      <c r="GY58" s="68"/>
      <c r="GZ58" s="68"/>
      <c r="HA58" s="68"/>
      <c r="HB58" s="68"/>
      <c r="HC58" s="68"/>
      <c r="HD58" s="68"/>
      <c r="HE58" s="68"/>
      <c r="HF58" s="68"/>
      <c r="HG58" s="68"/>
      <c r="HH58" s="68"/>
      <c r="HI58" s="68"/>
      <c r="HJ58" s="68"/>
      <c r="HK58" s="68"/>
      <c r="HL58" s="68"/>
      <c r="HM58" s="68"/>
      <c r="HN58" s="68"/>
      <c r="HO58" s="68"/>
      <c r="HP58" s="68"/>
      <c r="HQ58" s="68"/>
      <c r="HR58" s="68"/>
      <c r="HS58" s="68"/>
      <c r="HT58" s="68"/>
      <c r="HU58" s="68"/>
      <c r="HV58" s="68"/>
      <c r="HW58" s="68"/>
      <c r="HX58" s="68"/>
      <c r="HY58" s="68"/>
      <c r="HZ58" s="68"/>
      <c r="IA58" s="68"/>
      <c r="IB58" s="68"/>
      <c r="IC58" s="68"/>
    </row>
    <row r="59" s="8" customFormat="1" ht="49.5" customHeight="1" spans="1:237">
      <c r="A59" s="41"/>
      <c r="B59" s="42" t="s">
        <v>149</v>
      </c>
      <c r="C59" s="48" t="s">
        <v>150</v>
      </c>
      <c r="D59" s="48"/>
      <c r="E59" s="47" t="s">
        <v>151</v>
      </c>
      <c r="F59" s="49"/>
      <c r="G59" s="50"/>
      <c r="H59" s="50"/>
      <c r="I59" s="50"/>
      <c r="J59" s="45"/>
      <c r="K59" s="49"/>
      <c r="L59" s="50"/>
      <c r="M59" s="50"/>
      <c r="N59" s="50"/>
      <c r="O59" s="45"/>
      <c r="P59" s="59"/>
      <c r="Q59" s="59"/>
      <c r="R59" s="59">
        <v>200</v>
      </c>
      <c r="S59" s="59"/>
      <c r="T59" s="45">
        <v>200</v>
      </c>
      <c r="GB59" s="68"/>
      <c r="GC59" s="68"/>
      <c r="GD59" s="68"/>
      <c r="GE59" s="68"/>
      <c r="GF59" s="68"/>
      <c r="GG59" s="68"/>
      <c r="GH59" s="68"/>
      <c r="GI59" s="68"/>
      <c r="GJ59" s="68"/>
      <c r="GK59" s="68"/>
      <c r="GL59" s="68"/>
      <c r="GM59" s="68"/>
      <c r="GN59" s="68"/>
      <c r="GO59" s="68"/>
      <c r="GP59" s="68"/>
      <c r="GQ59" s="68"/>
      <c r="GR59" s="68"/>
      <c r="GS59" s="68"/>
      <c r="GT59" s="68"/>
      <c r="GU59" s="68"/>
      <c r="GV59" s="68"/>
      <c r="GW59" s="68"/>
      <c r="GX59" s="68"/>
      <c r="GY59" s="68"/>
      <c r="GZ59" s="68"/>
      <c r="HA59" s="68"/>
      <c r="HB59" s="68"/>
      <c r="HC59" s="68"/>
      <c r="HD59" s="68"/>
      <c r="HE59" s="68"/>
      <c r="HF59" s="68"/>
      <c r="HG59" s="68"/>
      <c r="HH59" s="68"/>
      <c r="HI59" s="68"/>
      <c r="HJ59" s="68"/>
      <c r="HK59" s="68"/>
      <c r="HL59" s="68"/>
      <c r="HM59" s="68"/>
      <c r="HN59" s="68"/>
      <c r="HO59" s="68"/>
      <c r="HP59" s="68"/>
      <c r="HQ59" s="68"/>
      <c r="HR59" s="68"/>
      <c r="HS59" s="68"/>
      <c r="HT59" s="68"/>
      <c r="HU59" s="68"/>
      <c r="HV59" s="68"/>
      <c r="HW59" s="68"/>
      <c r="HX59" s="68"/>
      <c r="HY59" s="68"/>
      <c r="HZ59" s="68"/>
      <c r="IA59" s="68"/>
      <c r="IB59" s="68"/>
      <c r="IC59" s="68"/>
    </row>
    <row r="60" s="8" customFormat="1" ht="49.5" customHeight="1" spans="1:237">
      <c r="A60" s="41"/>
      <c r="B60" s="42" t="s">
        <v>152</v>
      </c>
      <c r="C60" s="48"/>
      <c r="D60" s="48" t="s">
        <v>153</v>
      </c>
      <c r="E60" s="47"/>
      <c r="F60" s="49"/>
      <c r="G60" s="50"/>
      <c r="H60" s="50"/>
      <c r="I60" s="50"/>
      <c r="J60" s="45"/>
      <c r="K60" s="49"/>
      <c r="L60" s="50"/>
      <c r="M60" s="50"/>
      <c r="N60" s="50"/>
      <c r="O60" s="45"/>
      <c r="P60" s="59">
        <v>80</v>
      </c>
      <c r="Q60" s="59"/>
      <c r="R60" s="59"/>
      <c r="S60" s="59"/>
      <c r="T60" s="45">
        <v>80</v>
      </c>
      <c r="GB60" s="68"/>
      <c r="GC60" s="68"/>
      <c r="GD60" s="68"/>
      <c r="GE60" s="68"/>
      <c r="GF60" s="68"/>
      <c r="GG60" s="68"/>
      <c r="GH60" s="68"/>
      <c r="GI60" s="68"/>
      <c r="GJ60" s="68"/>
      <c r="GK60" s="68"/>
      <c r="GL60" s="68"/>
      <c r="GM60" s="68"/>
      <c r="GN60" s="68"/>
      <c r="GO60" s="68"/>
      <c r="GP60" s="68"/>
      <c r="GQ60" s="68"/>
      <c r="GR60" s="68"/>
      <c r="GS60" s="68"/>
      <c r="GT60" s="68"/>
      <c r="GU60" s="68"/>
      <c r="GV60" s="68"/>
      <c r="GW60" s="68"/>
      <c r="GX60" s="68"/>
      <c r="GY60" s="68"/>
      <c r="GZ60" s="68"/>
      <c r="HA60" s="68"/>
      <c r="HB60" s="68"/>
      <c r="HC60" s="68"/>
      <c r="HD60" s="68"/>
      <c r="HE60" s="68"/>
      <c r="HF60" s="68"/>
      <c r="HG60" s="68"/>
      <c r="HH60" s="68"/>
      <c r="HI60" s="68"/>
      <c r="HJ60" s="68"/>
      <c r="HK60" s="68"/>
      <c r="HL60" s="68"/>
      <c r="HM60" s="68"/>
      <c r="HN60" s="68"/>
      <c r="HO60" s="68"/>
      <c r="HP60" s="68"/>
      <c r="HQ60" s="68"/>
      <c r="HR60" s="68"/>
      <c r="HS60" s="68"/>
      <c r="HT60" s="68"/>
      <c r="HU60" s="68"/>
      <c r="HV60" s="68"/>
      <c r="HW60" s="68"/>
      <c r="HX60" s="68"/>
      <c r="HY60" s="68"/>
      <c r="HZ60" s="68"/>
      <c r="IA60" s="68"/>
      <c r="IB60" s="68"/>
      <c r="IC60" s="68"/>
    </row>
    <row r="61" s="9" customFormat="1" ht="49.5" customHeight="1" spans="1:232">
      <c r="A61" s="21"/>
      <c r="B61" s="42" t="s">
        <v>154</v>
      </c>
      <c r="C61" s="43" t="s">
        <v>155</v>
      </c>
      <c r="D61" s="43" t="s">
        <v>156</v>
      </c>
      <c r="E61" s="44" t="s">
        <v>111</v>
      </c>
      <c r="F61" s="45"/>
      <c r="G61" s="45"/>
      <c r="H61" s="45"/>
      <c r="I61" s="45"/>
      <c r="J61" s="24"/>
      <c r="K61" s="45"/>
      <c r="L61" s="45"/>
      <c r="M61" s="45"/>
      <c r="N61" s="45"/>
      <c r="O61" s="24"/>
      <c r="P61" s="57"/>
      <c r="Q61" s="57"/>
      <c r="R61" s="59"/>
      <c r="S61" s="59">
        <v>236</v>
      </c>
      <c r="T61" s="59">
        <v>236</v>
      </c>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s="66"/>
      <c r="BB61" s="66"/>
      <c r="BC61" s="66"/>
      <c r="BD61" s="66"/>
      <c r="BE61" s="66"/>
      <c r="BF61" s="66"/>
      <c r="BG61" s="66"/>
      <c r="BH61" s="66"/>
      <c r="BI61" s="66"/>
      <c r="BJ61" s="66"/>
      <c r="BK61" s="66"/>
      <c r="BL61" s="66"/>
      <c r="BM61" s="66"/>
      <c r="BN61" s="66"/>
      <c r="BO61" s="66"/>
      <c r="BP61" s="66"/>
      <c r="BQ61" s="66"/>
      <c r="BR61" s="66"/>
      <c r="BS61" s="66"/>
      <c r="BT61" s="66"/>
      <c r="BU61" s="66"/>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c r="EO61" s="66"/>
      <c r="EP61" s="66"/>
      <c r="EQ61" s="66"/>
      <c r="ER61" s="66"/>
      <c r="ES61" s="66"/>
      <c r="ET61" s="66"/>
      <c r="EU61" s="66"/>
      <c r="EV61" s="66"/>
      <c r="EW61" s="66"/>
      <c r="EX61" s="66"/>
      <c r="EY61" s="66"/>
      <c r="EZ61" s="66"/>
      <c r="FA61" s="66"/>
      <c r="FB61" s="66"/>
      <c r="FC61" s="66"/>
      <c r="FD61" s="66"/>
      <c r="FE61" s="66"/>
      <c r="FF61" s="66"/>
      <c r="FG61" s="66"/>
      <c r="FH61" s="66"/>
      <c r="FI61" s="66"/>
      <c r="FJ61" s="66"/>
      <c r="FK61" s="66"/>
      <c r="FL61" s="66"/>
      <c r="FM61" s="66"/>
      <c r="FN61" s="66"/>
      <c r="FO61" s="66"/>
      <c r="FP61" s="66"/>
      <c r="FQ61" s="66"/>
      <c r="FR61" s="66"/>
      <c r="FS61" s="66"/>
      <c r="FT61" s="66"/>
      <c r="FU61" s="66"/>
      <c r="FV61" s="66"/>
      <c r="FW61" s="66"/>
      <c r="FX61" s="66"/>
      <c r="FY61" s="66"/>
      <c r="FZ61" s="66"/>
      <c r="GA61" s="66"/>
      <c r="GB61" s="69"/>
      <c r="GC61" s="69"/>
      <c r="GD61" s="69"/>
      <c r="GE61" s="69"/>
      <c r="GF61" s="69"/>
      <c r="GG61" s="69"/>
      <c r="GH61" s="69"/>
      <c r="GI61" s="69"/>
      <c r="GJ61" s="69"/>
      <c r="GK61" s="69"/>
      <c r="GL61" s="69"/>
      <c r="GM61" s="69"/>
      <c r="GN61" s="69"/>
      <c r="GO61" s="69"/>
      <c r="GP61" s="69"/>
      <c r="GQ61" s="69"/>
      <c r="GR61" s="69"/>
      <c r="GS61" s="69"/>
      <c r="GT61" s="69"/>
      <c r="GU61" s="69"/>
      <c r="GV61" s="69"/>
      <c r="GW61" s="69"/>
      <c r="GX61" s="69"/>
      <c r="GY61" s="69"/>
      <c r="GZ61" s="69"/>
      <c r="HA61" s="69"/>
      <c r="HB61" s="69"/>
      <c r="HC61" s="69"/>
      <c r="HD61" s="69"/>
      <c r="HE61" s="69"/>
      <c r="HF61" s="69"/>
      <c r="HG61" s="69"/>
      <c r="HH61" s="69"/>
      <c r="HI61" s="69"/>
      <c r="HJ61" s="69"/>
      <c r="HK61" s="69"/>
      <c r="HL61" s="69"/>
      <c r="HM61" s="69"/>
      <c r="HN61" s="69"/>
      <c r="HO61" s="69"/>
      <c r="HP61" s="69"/>
      <c r="HQ61" s="69"/>
      <c r="HR61" s="69"/>
      <c r="HS61" s="69"/>
      <c r="HT61" s="69"/>
      <c r="HU61" s="69"/>
      <c r="HV61" s="69"/>
      <c r="HW61" s="69"/>
      <c r="HX61" s="69"/>
    </row>
    <row r="62" s="7" customFormat="1" ht="65.25" customHeight="1" spans="1:224">
      <c r="A62" s="36">
        <v>3</v>
      </c>
      <c r="B62" s="37" t="s">
        <v>157</v>
      </c>
      <c r="C62" s="36"/>
      <c r="D62" s="36"/>
      <c r="E62" s="51"/>
      <c r="F62" s="40">
        <f>SUM(F63:F137)</f>
        <v>2249</v>
      </c>
      <c r="G62" s="40">
        <f t="shared" ref="G62:T62" si="12">SUM(G63:G137)</f>
        <v>19521</v>
      </c>
      <c r="H62" s="40">
        <f t="shared" si="12"/>
        <v>1064</v>
      </c>
      <c r="I62" s="40">
        <f t="shared" si="12"/>
        <v>350</v>
      </c>
      <c r="J62" s="40">
        <f t="shared" si="12"/>
        <v>23184</v>
      </c>
      <c r="K62" s="40">
        <f t="shared" si="12"/>
        <v>2249</v>
      </c>
      <c r="L62" s="40">
        <f t="shared" si="12"/>
        <v>19521</v>
      </c>
      <c r="M62" s="40">
        <f t="shared" si="12"/>
        <v>1064</v>
      </c>
      <c r="N62" s="40">
        <f t="shared" si="12"/>
        <v>350</v>
      </c>
      <c r="O62" s="40">
        <f t="shared" si="12"/>
        <v>23184</v>
      </c>
      <c r="P62" s="40">
        <f t="shared" si="12"/>
        <v>9896</v>
      </c>
      <c r="Q62" s="40">
        <f t="shared" si="12"/>
        <v>9551</v>
      </c>
      <c r="R62" s="40">
        <f t="shared" si="12"/>
        <v>2350</v>
      </c>
      <c r="S62" s="40">
        <f t="shared" si="12"/>
        <v>2350</v>
      </c>
      <c r="T62" s="40">
        <f t="shared" si="12"/>
        <v>24147</v>
      </c>
      <c r="FO62" s="11"/>
      <c r="FP62" s="11"/>
      <c r="FQ62" s="11"/>
      <c r="FR62" s="11"/>
      <c r="FS62" s="11"/>
      <c r="FT62" s="11"/>
      <c r="FU62" s="11"/>
      <c r="FV62" s="11"/>
      <c r="FW62" s="11"/>
      <c r="FX62" s="11"/>
      <c r="FY62" s="11"/>
      <c r="FZ62" s="11"/>
      <c r="GA62" s="11"/>
      <c r="GB62" s="11"/>
      <c r="GC62" s="11"/>
      <c r="GD62" s="11"/>
      <c r="GE62" s="11"/>
      <c r="GF62" s="11"/>
      <c r="GG62" s="11"/>
      <c r="GH62" s="11"/>
      <c r="GI62" s="11"/>
      <c r="GJ62" s="11"/>
      <c r="GK62" s="11"/>
      <c r="GL62" s="11"/>
      <c r="GM62" s="11"/>
      <c r="GN62" s="11"/>
      <c r="GO62" s="11"/>
      <c r="GP62" s="11"/>
      <c r="GQ62" s="11"/>
      <c r="GR62" s="11"/>
      <c r="GS62" s="11"/>
      <c r="GT62" s="11"/>
      <c r="GU62" s="11"/>
      <c r="GV62" s="11"/>
      <c r="GW62" s="11"/>
      <c r="GX62" s="11"/>
      <c r="GY62" s="11"/>
      <c r="GZ62" s="11"/>
      <c r="HA62" s="11"/>
      <c r="HB62" s="11"/>
      <c r="HC62" s="11"/>
      <c r="HD62" s="11"/>
      <c r="HE62" s="11"/>
      <c r="HF62" s="11"/>
      <c r="HG62" s="11"/>
      <c r="HH62" s="11"/>
      <c r="HI62" s="11"/>
      <c r="HJ62" s="11"/>
      <c r="HK62" s="11"/>
      <c r="HL62" s="11"/>
      <c r="HM62" s="11"/>
      <c r="HN62" s="11"/>
      <c r="HO62" s="11"/>
      <c r="HP62" s="11"/>
    </row>
    <row r="63" s="4" customFormat="1" ht="49.5" customHeight="1" spans="1:20">
      <c r="A63" s="33"/>
      <c r="B63" s="52" t="s">
        <v>158</v>
      </c>
      <c r="C63" s="52" t="s">
        <v>159</v>
      </c>
      <c r="D63" s="29" t="s">
        <v>160</v>
      </c>
      <c r="E63" s="29" t="s">
        <v>160</v>
      </c>
      <c r="F63" s="53"/>
      <c r="G63" s="53">
        <v>90</v>
      </c>
      <c r="H63" s="53"/>
      <c r="I63" s="53"/>
      <c r="J63" s="30">
        <f t="shared" ref="J63:J106" si="13">SUM(F63:I63)</f>
        <v>90</v>
      </c>
      <c r="K63" s="53"/>
      <c r="L63" s="53">
        <v>90</v>
      </c>
      <c r="M63" s="53"/>
      <c r="N63" s="53"/>
      <c r="O63" s="30">
        <f t="shared" ref="O63:O106" si="14">SUM(K63:N63)</f>
        <v>90</v>
      </c>
      <c r="P63" s="54"/>
      <c r="Q63" s="54">
        <v>90</v>
      </c>
      <c r="R63" s="54"/>
      <c r="S63" s="54"/>
      <c r="T63" s="30">
        <f t="shared" ref="T63:T101" si="15">SUM(P63:S63)</f>
        <v>90</v>
      </c>
    </row>
    <row r="64" s="10" customFormat="1" ht="95.25" customHeight="1" spans="1:20">
      <c r="A64" s="33"/>
      <c r="B64" s="52" t="s">
        <v>161</v>
      </c>
      <c r="C64" s="52" t="s">
        <v>162</v>
      </c>
      <c r="D64" s="29" t="s">
        <v>160</v>
      </c>
      <c r="E64" s="29" t="s">
        <v>160</v>
      </c>
      <c r="F64" s="53"/>
      <c r="G64" s="53">
        <v>200</v>
      </c>
      <c r="H64" s="53"/>
      <c r="I64" s="53"/>
      <c r="J64" s="30">
        <f t="shared" si="13"/>
        <v>200</v>
      </c>
      <c r="K64" s="53"/>
      <c r="L64" s="53">
        <v>200</v>
      </c>
      <c r="M64" s="53"/>
      <c r="N64" s="53"/>
      <c r="O64" s="30">
        <f t="shared" si="14"/>
        <v>200</v>
      </c>
      <c r="P64" s="60"/>
      <c r="Q64" s="60">
        <v>200</v>
      </c>
      <c r="R64" s="60"/>
      <c r="S64" s="60"/>
      <c r="T64" s="30">
        <f t="shared" si="15"/>
        <v>200</v>
      </c>
    </row>
    <row r="65" s="10" customFormat="1" ht="71.25" customHeight="1" spans="1:20">
      <c r="A65" s="33"/>
      <c r="B65" s="52" t="s">
        <v>163</v>
      </c>
      <c r="C65" s="52" t="s">
        <v>164</v>
      </c>
      <c r="D65" s="29"/>
      <c r="E65" s="29"/>
      <c r="F65" s="53">
        <v>1200</v>
      </c>
      <c r="G65" s="53"/>
      <c r="H65" s="53"/>
      <c r="I65" s="53"/>
      <c r="J65" s="30">
        <f t="shared" si="13"/>
        <v>1200</v>
      </c>
      <c r="K65" s="53">
        <v>1200</v>
      </c>
      <c r="L65" s="53"/>
      <c r="M65" s="53"/>
      <c r="N65" s="53"/>
      <c r="O65" s="30">
        <f t="shared" si="14"/>
        <v>1200</v>
      </c>
      <c r="P65" s="60">
        <v>1200</v>
      </c>
      <c r="Q65" s="60"/>
      <c r="R65" s="60"/>
      <c r="S65" s="60"/>
      <c r="T65" s="30">
        <f t="shared" si="15"/>
        <v>1200</v>
      </c>
    </row>
    <row r="66" s="10" customFormat="1" ht="49.5" customHeight="1" spans="1:20">
      <c r="A66" s="33"/>
      <c r="B66" s="52" t="s">
        <v>165</v>
      </c>
      <c r="C66" s="52" t="s">
        <v>166</v>
      </c>
      <c r="D66" s="29" t="s">
        <v>167</v>
      </c>
      <c r="E66" s="29" t="s">
        <v>167</v>
      </c>
      <c r="F66" s="72"/>
      <c r="G66" s="72"/>
      <c r="H66" s="53">
        <v>96</v>
      </c>
      <c r="I66" s="53">
        <v>24</v>
      </c>
      <c r="J66" s="30">
        <f t="shared" si="13"/>
        <v>120</v>
      </c>
      <c r="K66" s="72"/>
      <c r="L66" s="72"/>
      <c r="M66" s="53">
        <v>96</v>
      </c>
      <c r="N66" s="53">
        <v>24</v>
      </c>
      <c r="O66" s="30">
        <f t="shared" si="14"/>
        <v>120</v>
      </c>
      <c r="P66" s="60"/>
      <c r="Q66" s="60"/>
      <c r="R66" s="60">
        <v>96</v>
      </c>
      <c r="S66" s="60">
        <v>24</v>
      </c>
      <c r="T66" s="30">
        <f t="shared" si="15"/>
        <v>120</v>
      </c>
    </row>
    <row r="67" s="10" customFormat="1" ht="49.5" customHeight="1" spans="1:20">
      <c r="A67" s="33"/>
      <c r="B67" s="52" t="s">
        <v>168</v>
      </c>
      <c r="C67" s="52" t="s">
        <v>169</v>
      </c>
      <c r="D67" s="29" t="s">
        <v>167</v>
      </c>
      <c r="E67" s="29" t="s">
        <v>167</v>
      </c>
      <c r="F67" s="30"/>
      <c r="G67" s="30">
        <v>150</v>
      </c>
      <c r="H67" s="72"/>
      <c r="I67" s="72"/>
      <c r="J67" s="30">
        <f t="shared" si="13"/>
        <v>150</v>
      </c>
      <c r="K67" s="30"/>
      <c r="L67" s="30">
        <v>150</v>
      </c>
      <c r="M67" s="72"/>
      <c r="N67" s="72"/>
      <c r="O67" s="30">
        <f t="shared" si="14"/>
        <v>150</v>
      </c>
      <c r="P67" s="60"/>
      <c r="Q67" s="60">
        <v>150</v>
      </c>
      <c r="R67" s="60"/>
      <c r="S67" s="60"/>
      <c r="T67" s="30">
        <f t="shared" si="15"/>
        <v>150</v>
      </c>
    </row>
    <row r="68" s="10" customFormat="1" ht="49.5" customHeight="1" spans="1:20">
      <c r="A68" s="33"/>
      <c r="B68" s="52" t="s">
        <v>170</v>
      </c>
      <c r="C68" s="52" t="s">
        <v>171</v>
      </c>
      <c r="D68" s="29" t="s">
        <v>167</v>
      </c>
      <c r="E68" s="29" t="s">
        <v>167</v>
      </c>
      <c r="F68" s="53"/>
      <c r="G68" s="53"/>
      <c r="H68" s="53">
        <v>60</v>
      </c>
      <c r="I68" s="53"/>
      <c r="J68" s="30">
        <f t="shared" si="13"/>
        <v>60</v>
      </c>
      <c r="K68" s="53"/>
      <c r="L68" s="53"/>
      <c r="M68" s="53">
        <v>60</v>
      </c>
      <c r="N68" s="53"/>
      <c r="O68" s="30">
        <f t="shared" si="14"/>
        <v>60</v>
      </c>
      <c r="P68" s="60"/>
      <c r="Q68" s="60"/>
      <c r="R68" s="60">
        <v>60</v>
      </c>
      <c r="S68" s="60"/>
      <c r="T68" s="30">
        <f t="shared" si="15"/>
        <v>60</v>
      </c>
    </row>
    <row r="69" s="10" customFormat="1" ht="49.5" customHeight="1" spans="1:20">
      <c r="A69" s="33"/>
      <c r="B69" s="52" t="s">
        <v>172</v>
      </c>
      <c r="C69" s="52" t="s">
        <v>173</v>
      </c>
      <c r="D69" s="29" t="s">
        <v>167</v>
      </c>
      <c r="E69" s="29" t="s">
        <v>167</v>
      </c>
      <c r="F69" s="72"/>
      <c r="G69" s="72"/>
      <c r="H69" s="53">
        <v>120</v>
      </c>
      <c r="I69" s="53">
        <v>30</v>
      </c>
      <c r="J69" s="30">
        <f t="shared" si="13"/>
        <v>150</v>
      </c>
      <c r="K69" s="72"/>
      <c r="L69" s="72"/>
      <c r="M69" s="53">
        <v>120</v>
      </c>
      <c r="N69" s="53">
        <v>30</v>
      </c>
      <c r="O69" s="30">
        <f t="shared" si="14"/>
        <v>150</v>
      </c>
      <c r="P69" s="60"/>
      <c r="Q69" s="60"/>
      <c r="R69" s="60">
        <v>120</v>
      </c>
      <c r="S69" s="60">
        <v>30</v>
      </c>
      <c r="T69" s="30">
        <f t="shared" si="15"/>
        <v>150</v>
      </c>
    </row>
    <row r="70" s="10" customFormat="1" ht="49.5" customHeight="1" spans="1:20">
      <c r="A70" s="33"/>
      <c r="B70" s="52" t="s">
        <v>174</v>
      </c>
      <c r="C70" s="52" t="s">
        <v>175</v>
      </c>
      <c r="D70" s="29" t="s">
        <v>167</v>
      </c>
      <c r="E70" s="29" t="s">
        <v>167</v>
      </c>
      <c r="F70" s="72"/>
      <c r="G70" s="72"/>
      <c r="H70" s="53">
        <v>160</v>
      </c>
      <c r="I70" s="53">
        <v>40</v>
      </c>
      <c r="J70" s="30">
        <f t="shared" si="13"/>
        <v>200</v>
      </c>
      <c r="K70" s="72"/>
      <c r="L70" s="72"/>
      <c r="M70" s="53">
        <v>160</v>
      </c>
      <c r="N70" s="53">
        <v>40</v>
      </c>
      <c r="O70" s="30">
        <f t="shared" si="14"/>
        <v>200</v>
      </c>
      <c r="P70" s="60"/>
      <c r="Q70" s="60"/>
      <c r="R70" s="60">
        <v>160</v>
      </c>
      <c r="S70" s="60">
        <v>40</v>
      </c>
      <c r="T70" s="30">
        <f t="shared" si="15"/>
        <v>200</v>
      </c>
    </row>
    <row r="71" s="10" customFormat="1" ht="49.5" customHeight="1" spans="1:20">
      <c r="A71" s="33"/>
      <c r="B71" s="52" t="s">
        <v>176</v>
      </c>
      <c r="C71" s="52" t="s">
        <v>177</v>
      </c>
      <c r="D71" s="29" t="s">
        <v>167</v>
      </c>
      <c r="E71" s="29" t="s">
        <v>167</v>
      </c>
      <c r="F71" s="72"/>
      <c r="G71" s="72"/>
      <c r="H71" s="53">
        <v>250</v>
      </c>
      <c r="I71" s="53">
        <v>0</v>
      </c>
      <c r="J71" s="30">
        <f t="shared" si="13"/>
        <v>250</v>
      </c>
      <c r="K71" s="72"/>
      <c r="L71" s="72"/>
      <c r="M71" s="53">
        <v>250</v>
      </c>
      <c r="N71" s="53">
        <v>0</v>
      </c>
      <c r="O71" s="30">
        <f t="shared" si="14"/>
        <v>250</v>
      </c>
      <c r="P71" s="60"/>
      <c r="Q71" s="60"/>
      <c r="R71" s="60">
        <v>250</v>
      </c>
      <c r="S71" s="60">
        <v>0</v>
      </c>
      <c r="T71" s="30">
        <f t="shared" si="15"/>
        <v>250</v>
      </c>
    </row>
    <row r="72" s="10" customFormat="1" ht="49.5" customHeight="1" spans="1:20">
      <c r="A72" s="33"/>
      <c r="B72" s="52" t="s">
        <v>178</v>
      </c>
      <c r="C72" s="52" t="s">
        <v>179</v>
      </c>
      <c r="D72" s="29" t="s">
        <v>180</v>
      </c>
      <c r="E72" s="29" t="s">
        <v>180</v>
      </c>
      <c r="F72" s="30">
        <v>250</v>
      </c>
      <c r="G72" s="30"/>
      <c r="H72" s="72"/>
      <c r="I72" s="72"/>
      <c r="J72" s="30">
        <f t="shared" si="13"/>
        <v>250</v>
      </c>
      <c r="K72" s="30">
        <v>250</v>
      </c>
      <c r="L72" s="30"/>
      <c r="M72" s="72"/>
      <c r="N72" s="72"/>
      <c r="O72" s="30">
        <f t="shared" si="14"/>
        <v>250</v>
      </c>
      <c r="P72" s="60">
        <v>250</v>
      </c>
      <c r="Q72" s="60"/>
      <c r="R72" s="60"/>
      <c r="S72" s="60"/>
      <c r="T72" s="30">
        <f t="shared" si="15"/>
        <v>250</v>
      </c>
    </row>
    <row r="73" s="10" customFormat="1" ht="49.5" customHeight="1" spans="1:20">
      <c r="A73" s="33"/>
      <c r="B73" s="52" t="s">
        <v>181</v>
      </c>
      <c r="C73" s="52" t="s">
        <v>182</v>
      </c>
      <c r="D73" s="29" t="s">
        <v>180</v>
      </c>
      <c r="E73" s="29" t="s">
        <v>180</v>
      </c>
      <c r="F73" s="30">
        <v>500</v>
      </c>
      <c r="G73" s="30"/>
      <c r="H73" s="72"/>
      <c r="I73" s="72"/>
      <c r="J73" s="30">
        <f t="shared" si="13"/>
        <v>500</v>
      </c>
      <c r="K73" s="30">
        <v>500</v>
      </c>
      <c r="L73" s="30"/>
      <c r="M73" s="72"/>
      <c r="N73" s="72"/>
      <c r="O73" s="30">
        <f t="shared" si="14"/>
        <v>500</v>
      </c>
      <c r="P73" s="60">
        <v>500</v>
      </c>
      <c r="Q73" s="60"/>
      <c r="R73" s="60"/>
      <c r="S73" s="60"/>
      <c r="T73" s="30">
        <f t="shared" si="15"/>
        <v>500</v>
      </c>
    </row>
    <row r="74" s="10" customFormat="1" ht="49.5" customHeight="1" spans="1:20">
      <c r="A74" s="33"/>
      <c r="B74" s="52" t="s">
        <v>183</v>
      </c>
      <c r="C74" s="52" t="s">
        <v>184</v>
      </c>
      <c r="D74" s="29"/>
      <c r="E74" s="29" t="s">
        <v>185</v>
      </c>
      <c r="F74" s="30"/>
      <c r="G74" s="30"/>
      <c r="H74" s="30">
        <v>70</v>
      </c>
      <c r="I74" s="72"/>
      <c r="J74" s="30">
        <f t="shared" si="13"/>
        <v>70</v>
      </c>
      <c r="K74" s="30"/>
      <c r="L74" s="30"/>
      <c r="M74" s="30">
        <v>70</v>
      </c>
      <c r="N74" s="72"/>
      <c r="O74" s="30">
        <f t="shared" si="14"/>
        <v>70</v>
      </c>
      <c r="P74" s="60"/>
      <c r="Q74" s="60"/>
      <c r="R74" s="60">
        <v>70</v>
      </c>
      <c r="S74" s="60"/>
      <c r="T74" s="30">
        <f t="shared" si="15"/>
        <v>70</v>
      </c>
    </row>
    <row r="75" s="10" customFormat="1" ht="49.5" customHeight="1" spans="1:20">
      <c r="A75" s="33"/>
      <c r="B75" s="52" t="s">
        <v>186</v>
      </c>
      <c r="C75" s="52" t="s">
        <v>187</v>
      </c>
      <c r="D75" s="29"/>
      <c r="E75" s="29" t="s">
        <v>185</v>
      </c>
      <c r="F75" s="30"/>
      <c r="G75" s="30"/>
      <c r="H75" s="30">
        <v>80</v>
      </c>
      <c r="I75" s="72"/>
      <c r="J75" s="30">
        <f t="shared" si="13"/>
        <v>80</v>
      </c>
      <c r="K75" s="30"/>
      <c r="L75" s="30"/>
      <c r="M75" s="30">
        <v>80</v>
      </c>
      <c r="N75" s="72"/>
      <c r="O75" s="30">
        <f t="shared" si="14"/>
        <v>80</v>
      </c>
      <c r="P75" s="60"/>
      <c r="Q75" s="60"/>
      <c r="R75" s="60">
        <v>80</v>
      </c>
      <c r="S75" s="60"/>
      <c r="T75" s="30">
        <f t="shared" si="15"/>
        <v>80</v>
      </c>
    </row>
    <row r="76" s="10" customFormat="1" ht="49.5" customHeight="1" spans="1:20">
      <c r="A76" s="33"/>
      <c r="B76" s="52" t="s">
        <v>188</v>
      </c>
      <c r="C76" s="52" t="s">
        <v>189</v>
      </c>
      <c r="D76" s="29"/>
      <c r="E76" s="29" t="s">
        <v>185</v>
      </c>
      <c r="F76" s="30"/>
      <c r="G76" s="30"/>
      <c r="H76" s="30">
        <v>40</v>
      </c>
      <c r="I76" s="72"/>
      <c r="J76" s="30">
        <f t="shared" si="13"/>
        <v>40</v>
      </c>
      <c r="K76" s="30"/>
      <c r="L76" s="30"/>
      <c r="M76" s="30">
        <v>40</v>
      </c>
      <c r="N76" s="72"/>
      <c r="O76" s="30">
        <f t="shared" si="14"/>
        <v>40</v>
      </c>
      <c r="P76" s="60"/>
      <c r="Q76" s="60"/>
      <c r="R76" s="60">
        <v>40</v>
      </c>
      <c r="S76" s="60"/>
      <c r="T76" s="30">
        <f t="shared" si="15"/>
        <v>40</v>
      </c>
    </row>
    <row r="77" s="10" customFormat="1" ht="49.5" customHeight="1" spans="1:20">
      <c r="A77" s="33"/>
      <c r="B77" s="52" t="s">
        <v>190</v>
      </c>
      <c r="C77" s="52" t="s">
        <v>191</v>
      </c>
      <c r="D77" s="29"/>
      <c r="E77" s="29" t="s">
        <v>185</v>
      </c>
      <c r="F77" s="30"/>
      <c r="G77" s="30"/>
      <c r="H77" s="30">
        <v>100</v>
      </c>
      <c r="I77" s="72"/>
      <c r="J77" s="30">
        <f t="shared" si="13"/>
        <v>100</v>
      </c>
      <c r="K77" s="30"/>
      <c r="L77" s="30"/>
      <c r="M77" s="30">
        <v>100</v>
      </c>
      <c r="N77" s="72"/>
      <c r="O77" s="30">
        <f t="shared" si="14"/>
        <v>100</v>
      </c>
      <c r="P77" s="60"/>
      <c r="Q77" s="60"/>
      <c r="R77" s="60">
        <v>100</v>
      </c>
      <c r="S77" s="60"/>
      <c r="T77" s="30">
        <f t="shared" si="15"/>
        <v>100</v>
      </c>
    </row>
    <row r="78" s="10" customFormat="1" ht="49.5" customHeight="1" spans="1:20">
      <c r="A78" s="33"/>
      <c r="B78" s="52" t="s">
        <v>192</v>
      </c>
      <c r="C78" s="52" t="s">
        <v>193</v>
      </c>
      <c r="D78" s="29"/>
      <c r="E78" s="29" t="s">
        <v>185</v>
      </c>
      <c r="F78" s="30"/>
      <c r="G78" s="30"/>
      <c r="H78" s="30">
        <v>40</v>
      </c>
      <c r="I78" s="72"/>
      <c r="J78" s="30">
        <f t="shared" si="13"/>
        <v>40</v>
      </c>
      <c r="K78" s="30"/>
      <c r="L78" s="30"/>
      <c r="M78" s="30">
        <v>40</v>
      </c>
      <c r="N78" s="72"/>
      <c r="O78" s="30">
        <f t="shared" si="14"/>
        <v>40</v>
      </c>
      <c r="P78" s="60"/>
      <c r="Q78" s="60"/>
      <c r="R78" s="60">
        <v>40</v>
      </c>
      <c r="S78" s="60"/>
      <c r="T78" s="30">
        <f t="shared" si="15"/>
        <v>40</v>
      </c>
    </row>
    <row r="79" s="10" customFormat="1" ht="49.5" customHeight="1" spans="1:20">
      <c r="A79" s="33"/>
      <c r="B79" s="52" t="s">
        <v>194</v>
      </c>
      <c r="C79" s="52" t="s">
        <v>195</v>
      </c>
      <c r="D79" s="29"/>
      <c r="E79" s="29" t="s">
        <v>185</v>
      </c>
      <c r="F79" s="30"/>
      <c r="G79" s="30"/>
      <c r="H79" s="30">
        <v>48</v>
      </c>
      <c r="I79" s="72"/>
      <c r="J79" s="30">
        <f t="shared" si="13"/>
        <v>48</v>
      </c>
      <c r="K79" s="30"/>
      <c r="L79" s="30"/>
      <c r="M79" s="30">
        <v>48</v>
      </c>
      <c r="N79" s="72"/>
      <c r="O79" s="30">
        <f t="shared" si="14"/>
        <v>48</v>
      </c>
      <c r="P79" s="60"/>
      <c r="Q79" s="60"/>
      <c r="R79" s="60">
        <v>48</v>
      </c>
      <c r="S79" s="60"/>
      <c r="T79" s="30">
        <f t="shared" si="15"/>
        <v>48</v>
      </c>
    </row>
    <row r="80" s="10" customFormat="1" ht="49.5" customHeight="1" spans="1:20">
      <c r="A80" s="33"/>
      <c r="B80" s="73" t="s">
        <v>196</v>
      </c>
      <c r="C80" s="74" t="s">
        <v>197</v>
      </c>
      <c r="D80" s="29"/>
      <c r="E80" s="29"/>
      <c r="F80" s="30"/>
      <c r="G80" s="30"/>
      <c r="H80" s="30"/>
      <c r="I80" s="30">
        <v>58</v>
      </c>
      <c r="J80" s="30">
        <f t="shared" si="13"/>
        <v>58</v>
      </c>
      <c r="K80" s="30"/>
      <c r="L80" s="30"/>
      <c r="M80" s="30"/>
      <c r="N80" s="30">
        <v>58</v>
      </c>
      <c r="O80" s="30">
        <f t="shared" si="14"/>
        <v>58</v>
      </c>
      <c r="P80" s="60"/>
      <c r="Q80" s="60"/>
      <c r="R80" s="60"/>
      <c r="S80" s="60">
        <v>58</v>
      </c>
      <c r="T80" s="30">
        <f t="shared" si="15"/>
        <v>58</v>
      </c>
    </row>
    <row r="81" s="10" customFormat="1" ht="49.5" customHeight="1" spans="1:20">
      <c r="A81" s="33"/>
      <c r="B81" s="73" t="s">
        <v>198</v>
      </c>
      <c r="C81" s="75" t="s">
        <v>199</v>
      </c>
      <c r="D81" s="29"/>
      <c r="E81" s="29"/>
      <c r="F81" s="30"/>
      <c r="G81" s="30"/>
      <c r="H81" s="30"/>
      <c r="I81" s="30">
        <v>84</v>
      </c>
      <c r="J81" s="30">
        <f t="shared" si="13"/>
        <v>84</v>
      </c>
      <c r="K81" s="30"/>
      <c r="L81" s="30"/>
      <c r="M81" s="30"/>
      <c r="N81" s="30">
        <v>84</v>
      </c>
      <c r="O81" s="30">
        <f t="shared" si="14"/>
        <v>84</v>
      </c>
      <c r="P81" s="60"/>
      <c r="Q81" s="60"/>
      <c r="R81" s="60"/>
      <c r="S81" s="60">
        <v>84</v>
      </c>
      <c r="T81" s="30">
        <f t="shared" si="15"/>
        <v>84</v>
      </c>
    </row>
    <row r="82" s="10" customFormat="1" ht="49.5" customHeight="1" spans="1:20">
      <c r="A82" s="33"/>
      <c r="B82" s="73" t="s">
        <v>200</v>
      </c>
      <c r="C82" s="74" t="s">
        <v>201</v>
      </c>
      <c r="D82" s="29"/>
      <c r="E82" s="29"/>
      <c r="F82" s="30"/>
      <c r="G82" s="30">
        <v>176</v>
      </c>
      <c r="H82" s="30"/>
      <c r="I82" s="30">
        <v>84</v>
      </c>
      <c r="J82" s="30">
        <f t="shared" si="13"/>
        <v>260</v>
      </c>
      <c r="K82" s="30"/>
      <c r="L82" s="30">
        <v>176</v>
      </c>
      <c r="M82" s="30"/>
      <c r="N82" s="30">
        <v>84</v>
      </c>
      <c r="O82" s="30">
        <f t="shared" si="14"/>
        <v>260</v>
      </c>
      <c r="P82" s="60"/>
      <c r="Q82" s="60">
        <v>176</v>
      </c>
      <c r="R82" s="60"/>
      <c r="S82" s="60">
        <v>84</v>
      </c>
      <c r="T82" s="30">
        <f t="shared" si="15"/>
        <v>260</v>
      </c>
    </row>
    <row r="83" s="10" customFormat="1" ht="49.5" customHeight="1" spans="1:20">
      <c r="A83" s="33"/>
      <c r="B83" s="73" t="s">
        <v>202</v>
      </c>
      <c r="C83" s="74" t="s">
        <v>203</v>
      </c>
      <c r="D83" s="29"/>
      <c r="E83" s="29"/>
      <c r="F83" s="30"/>
      <c r="G83" s="30"/>
      <c r="H83" s="30"/>
      <c r="I83" s="30">
        <v>30</v>
      </c>
      <c r="J83" s="30">
        <f t="shared" si="13"/>
        <v>30</v>
      </c>
      <c r="K83" s="30"/>
      <c r="L83" s="30"/>
      <c r="M83" s="30"/>
      <c r="N83" s="30">
        <v>30</v>
      </c>
      <c r="O83" s="30">
        <f t="shared" si="14"/>
        <v>30</v>
      </c>
      <c r="P83" s="60"/>
      <c r="Q83" s="60"/>
      <c r="R83" s="60"/>
      <c r="S83" s="60">
        <v>30</v>
      </c>
      <c r="T83" s="30">
        <f t="shared" si="15"/>
        <v>30</v>
      </c>
    </row>
    <row r="84" s="10" customFormat="1" ht="49.5" customHeight="1" spans="1:20">
      <c r="A84" s="33"/>
      <c r="B84" s="52" t="s">
        <v>204</v>
      </c>
      <c r="C84" s="33" t="s">
        <v>205</v>
      </c>
      <c r="D84" s="29" t="s">
        <v>206</v>
      </c>
      <c r="E84" s="29"/>
      <c r="F84" s="30"/>
      <c r="G84" s="30">
        <v>55</v>
      </c>
      <c r="H84" s="30"/>
      <c r="I84" s="30"/>
      <c r="J84" s="30">
        <f t="shared" si="13"/>
        <v>55</v>
      </c>
      <c r="K84" s="30"/>
      <c r="L84" s="30">
        <v>55</v>
      </c>
      <c r="M84" s="30"/>
      <c r="N84" s="30"/>
      <c r="O84" s="30">
        <f t="shared" si="14"/>
        <v>55</v>
      </c>
      <c r="P84" s="60"/>
      <c r="Q84" s="60">
        <v>55</v>
      </c>
      <c r="R84" s="60"/>
      <c r="S84" s="60"/>
      <c r="T84" s="30">
        <f t="shared" si="15"/>
        <v>55</v>
      </c>
    </row>
    <row r="85" s="10" customFormat="1" ht="49.5" customHeight="1" spans="1:20">
      <c r="A85" s="33"/>
      <c r="B85" s="52" t="s">
        <v>207</v>
      </c>
      <c r="C85" s="52" t="s">
        <v>208</v>
      </c>
      <c r="D85" s="29" t="s">
        <v>206</v>
      </c>
      <c r="E85" s="29"/>
      <c r="F85" s="72"/>
      <c r="G85" s="30">
        <v>40</v>
      </c>
      <c r="H85" s="72"/>
      <c r="I85" s="72"/>
      <c r="J85" s="30">
        <f t="shared" si="13"/>
        <v>40</v>
      </c>
      <c r="K85" s="72"/>
      <c r="L85" s="30">
        <v>40</v>
      </c>
      <c r="M85" s="72"/>
      <c r="N85" s="72"/>
      <c r="O85" s="30">
        <f t="shared" si="14"/>
        <v>40</v>
      </c>
      <c r="P85" s="60"/>
      <c r="Q85" s="60">
        <v>40</v>
      </c>
      <c r="R85" s="60"/>
      <c r="S85" s="60"/>
      <c r="T85" s="30">
        <f t="shared" si="15"/>
        <v>40</v>
      </c>
    </row>
    <row r="86" s="10" customFormat="1" ht="49.5" customHeight="1" spans="1:20">
      <c r="A86" s="33"/>
      <c r="B86" s="52" t="s">
        <v>209</v>
      </c>
      <c r="C86" s="33" t="s">
        <v>210</v>
      </c>
      <c r="D86" s="29" t="s">
        <v>206</v>
      </c>
      <c r="E86" s="29"/>
      <c r="F86" s="72"/>
      <c r="G86" s="30">
        <v>50</v>
      </c>
      <c r="H86" s="72"/>
      <c r="I86" s="72"/>
      <c r="J86" s="30">
        <f t="shared" si="13"/>
        <v>50</v>
      </c>
      <c r="K86" s="72"/>
      <c r="L86" s="30">
        <v>50</v>
      </c>
      <c r="M86" s="72"/>
      <c r="N86" s="72"/>
      <c r="O86" s="30">
        <f t="shared" si="14"/>
        <v>50</v>
      </c>
      <c r="P86" s="60"/>
      <c r="Q86" s="60">
        <v>50</v>
      </c>
      <c r="R86" s="60"/>
      <c r="S86" s="60"/>
      <c r="T86" s="30">
        <f t="shared" si="15"/>
        <v>50</v>
      </c>
    </row>
    <row r="87" s="10" customFormat="1" ht="49.5" customHeight="1" spans="1:20">
      <c r="A87" s="33"/>
      <c r="B87" s="52" t="s">
        <v>211</v>
      </c>
      <c r="C87" s="52" t="s">
        <v>212</v>
      </c>
      <c r="D87" s="29" t="s">
        <v>206</v>
      </c>
      <c r="E87" s="29"/>
      <c r="F87" s="72"/>
      <c r="G87" s="30">
        <v>10</v>
      </c>
      <c r="H87" s="72"/>
      <c r="I87" s="72"/>
      <c r="J87" s="30">
        <f t="shared" si="13"/>
        <v>10</v>
      </c>
      <c r="K87" s="72"/>
      <c r="L87" s="30">
        <v>10</v>
      </c>
      <c r="M87" s="72"/>
      <c r="N87" s="72"/>
      <c r="O87" s="30">
        <f t="shared" si="14"/>
        <v>10</v>
      </c>
      <c r="P87" s="60"/>
      <c r="Q87" s="60">
        <v>10</v>
      </c>
      <c r="R87" s="60"/>
      <c r="S87" s="60"/>
      <c r="T87" s="30">
        <f t="shared" si="15"/>
        <v>10</v>
      </c>
    </row>
    <row r="88" s="10" customFormat="1" ht="49.5" customHeight="1" spans="1:20">
      <c r="A88" s="33"/>
      <c r="B88" s="52" t="s">
        <v>213</v>
      </c>
      <c r="C88" s="33" t="s">
        <v>214</v>
      </c>
      <c r="D88" s="29" t="s">
        <v>206</v>
      </c>
      <c r="E88" s="29"/>
      <c r="F88" s="72"/>
      <c r="G88" s="30">
        <v>15</v>
      </c>
      <c r="H88" s="72"/>
      <c r="I88" s="72"/>
      <c r="J88" s="30">
        <f t="shared" si="13"/>
        <v>15</v>
      </c>
      <c r="K88" s="72"/>
      <c r="L88" s="30">
        <v>15</v>
      </c>
      <c r="M88" s="72"/>
      <c r="N88" s="72"/>
      <c r="O88" s="30">
        <f t="shared" si="14"/>
        <v>15</v>
      </c>
      <c r="P88" s="60"/>
      <c r="Q88" s="60">
        <v>15</v>
      </c>
      <c r="R88" s="60"/>
      <c r="S88" s="60"/>
      <c r="T88" s="30">
        <f t="shared" si="15"/>
        <v>15</v>
      </c>
    </row>
    <row r="89" s="10" customFormat="1" ht="49.5" customHeight="1" spans="1:20">
      <c r="A89" s="33"/>
      <c r="B89" s="52" t="s">
        <v>215</v>
      </c>
      <c r="C89" s="52" t="s">
        <v>216</v>
      </c>
      <c r="D89" s="29" t="s">
        <v>206</v>
      </c>
      <c r="E89" s="29"/>
      <c r="F89" s="72"/>
      <c r="G89" s="30">
        <v>60</v>
      </c>
      <c r="H89" s="72"/>
      <c r="I89" s="72"/>
      <c r="J89" s="30">
        <f t="shared" si="13"/>
        <v>60</v>
      </c>
      <c r="K89" s="72"/>
      <c r="L89" s="30">
        <v>60</v>
      </c>
      <c r="M89" s="72"/>
      <c r="N89" s="72"/>
      <c r="O89" s="30">
        <f t="shared" si="14"/>
        <v>60</v>
      </c>
      <c r="P89" s="60"/>
      <c r="Q89" s="60">
        <v>60</v>
      </c>
      <c r="R89" s="60"/>
      <c r="S89" s="60"/>
      <c r="T89" s="30">
        <f t="shared" si="15"/>
        <v>60</v>
      </c>
    </row>
    <row r="90" s="10" customFormat="1" ht="49.5" customHeight="1" spans="1:20">
      <c r="A90" s="33"/>
      <c r="B90" s="52" t="s">
        <v>217</v>
      </c>
      <c r="C90" s="52" t="s">
        <v>218</v>
      </c>
      <c r="D90" s="29" t="s">
        <v>206</v>
      </c>
      <c r="E90" s="29"/>
      <c r="F90" s="72"/>
      <c r="G90" s="30">
        <v>182</v>
      </c>
      <c r="H90" s="72"/>
      <c r="I90" s="72"/>
      <c r="J90" s="30">
        <f t="shared" si="13"/>
        <v>182</v>
      </c>
      <c r="K90" s="72"/>
      <c r="L90" s="30">
        <v>182</v>
      </c>
      <c r="M90" s="72"/>
      <c r="N90" s="72"/>
      <c r="O90" s="30">
        <f t="shared" si="14"/>
        <v>182</v>
      </c>
      <c r="P90" s="60"/>
      <c r="Q90" s="60">
        <v>182</v>
      </c>
      <c r="R90" s="60"/>
      <c r="S90" s="60"/>
      <c r="T90" s="30">
        <f t="shared" si="15"/>
        <v>182</v>
      </c>
    </row>
    <row r="91" s="10" customFormat="1" ht="49.5" customHeight="1" spans="1:20">
      <c r="A91" s="33"/>
      <c r="B91" s="52" t="s">
        <v>219</v>
      </c>
      <c r="C91" s="76" t="s">
        <v>220</v>
      </c>
      <c r="D91" s="29" t="s">
        <v>206</v>
      </c>
      <c r="E91" s="29"/>
      <c r="F91" s="72"/>
      <c r="G91" s="30">
        <v>160</v>
      </c>
      <c r="H91" s="72"/>
      <c r="I91" s="72"/>
      <c r="J91" s="30">
        <f t="shared" si="13"/>
        <v>160</v>
      </c>
      <c r="K91" s="72"/>
      <c r="L91" s="30">
        <v>160</v>
      </c>
      <c r="M91" s="72"/>
      <c r="N91" s="72"/>
      <c r="O91" s="30">
        <f t="shared" si="14"/>
        <v>160</v>
      </c>
      <c r="P91" s="60"/>
      <c r="Q91" s="60">
        <v>160</v>
      </c>
      <c r="R91" s="60"/>
      <c r="S91" s="60"/>
      <c r="T91" s="30">
        <f t="shared" si="15"/>
        <v>160</v>
      </c>
    </row>
    <row r="92" s="10" customFormat="1" ht="49.5" customHeight="1" spans="1:20">
      <c r="A92" s="33"/>
      <c r="B92" s="52" t="s">
        <v>221</v>
      </c>
      <c r="C92" s="76" t="s">
        <v>222</v>
      </c>
      <c r="D92" s="29" t="s">
        <v>206</v>
      </c>
      <c r="E92" s="29"/>
      <c r="F92" s="72"/>
      <c r="G92" s="30">
        <v>120</v>
      </c>
      <c r="H92" s="72"/>
      <c r="I92" s="72"/>
      <c r="J92" s="30">
        <f t="shared" si="13"/>
        <v>120</v>
      </c>
      <c r="K92" s="72"/>
      <c r="L92" s="30">
        <v>120</v>
      </c>
      <c r="M92" s="72"/>
      <c r="N92" s="72"/>
      <c r="O92" s="30">
        <f t="shared" si="14"/>
        <v>120</v>
      </c>
      <c r="P92" s="60"/>
      <c r="Q92" s="60">
        <v>120</v>
      </c>
      <c r="R92" s="60"/>
      <c r="S92" s="60"/>
      <c r="T92" s="30">
        <f t="shared" si="15"/>
        <v>120</v>
      </c>
    </row>
    <row r="93" s="10" customFormat="1" ht="49.5" customHeight="1" spans="1:20">
      <c r="A93" s="33"/>
      <c r="B93" s="52" t="s">
        <v>223</v>
      </c>
      <c r="C93" s="76" t="s">
        <v>224</v>
      </c>
      <c r="D93" s="29" t="s">
        <v>206</v>
      </c>
      <c r="E93" s="29"/>
      <c r="F93" s="72"/>
      <c r="G93" s="30">
        <v>75</v>
      </c>
      <c r="H93" s="72"/>
      <c r="I93" s="72"/>
      <c r="J93" s="30">
        <f t="shared" si="13"/>
        <v>75</v>
      </c>
      <c r="K93" s="72"/>
      <c r="L93" s="30">
        <v>75</v>
      </c>
      <c r="M93" s="72"/>
      <c r="N93" s="72"/>
      <c r="O93" s="30">
        <f t="shared" si="14"/>
        <v>75</v>
      </c>
      <c r="P93" s="60"/>
      <c r="Q93" s="60">
        <v>75</v>
      </c>
      <c r="R93" s="60"/>
      <c r="S93" s="60"/>
      <c r="T93" s="30">
        <f t="shared" si="15"/>
        <v>75</v>
      </c>
    </row>
    <row r="94" s="10" customFormat="1" ht="49.5" customHeight="1" spans="1:20">
      <c r="A94" s="33"/>
      <c r="B94" s="52" t="s">
        <v>225</v>
      </c>
      <c r="C94" s="76" t="s">
        <v>226</v>
      </c>
      <c r="D94" s="29" t="s">
        <v>206</v>
      </c>
      <c r="E94" s="29"/>
      <c r="F94" s="72"/>
      <c r="G94" s="30">
        <v>320</v>
      </c>
      <c r="H94" s="72"/>
      <c r="I94" s="72"/>
      <c r="J94" s="30">
        <f t="shared" si="13"/>
        <v>320</v>
      </c>
      <c r="K94" s="72"/>
      <c r="L94" s="30">
        <v>320</v>
      </c>
      <c r="M94" s="72"/>
      <c r="N94" s="72"/>
      <c r="O94" s="30">
        <f t="shared" si="14"/>
        <v>320</v>
      </c>
      <c r="P94" s="60"/>
      <c r="Q94" s="60">
        <v>320</v>
      </c>
      <c r="R94" s="60"/>
      <c r="S94" s="60"/>
      <c r="T94" s="30">
        <f t="shared" si="15"/>
        <v>320</v>
      </c>
    </row>
    <row r="95" s="10" customFormat="1" ht="49.5" customHeight="1" spans="1:20">
      <c r="A95" s="33"/>
      <c r="B95" s="52" t="s">
        <v>227</v>
      </c>
      <c r="C95" s="52" t="s">
        <v>228</v>
      </c>
      <c r="D95" s="29" t="s">
        <v>206</v>
      </c>
      <c r="E95" s="29"/>
      <c r="F95" s="72"/>
      <c r="G95" s="30">
        <v>400</v>
      </c>
      <c r="H95" s="72"/>
      <c r="I95" s="72"/>
      <c r="J95" s="30">
        <f t="shared" si="13"/>
        <v>400</v>
      </c>
      <c r="K95" s="72"/>
      <c r="L95" s="30">
        <v>400</v>
      </c>
      <c r="M95" s="72"/>
      <c r="N95" s="72"/>
      <c r="O95" s="30">
        <f t="shared" si="14"/>
        <v>400</v>
      </c>
      <c r="P95" s="60"/>
      <c r="Q95" s="60">
        <v>400</v>
      </c>
      <c r="R95" s="60"/>
      <c r="S95" s="60"/>
      <c r="T95" s="30">
        <f t="shared" si="15"/>
        <v>400</v>
      </c>
    </row>
    <row r="96" s="10" customFormat="1" ht="49.5" customHeight="1" spans="1:20">
      <c r="A96" s="33"/>
      <c r="B96" s="52" t="s">
        <v>229</v>
      </c>
      <c r="C96" s="52" t="s">
        <v>230</v>
      </c>
      <c r="D96" s="29" t="s">
        <v>206</v>
      </c>
      <c r="E96" s="29"/>
      <c r="F96" s="72"/>
      <c r="G96" s="30">
        <v>100</v>
      </c>
      <c r="H96" s="72"/>
      <c r="I96" s="72"/>
      <c r="J96" s="30">
        <f t="shared" si="13"/>
        <v>100</v>
      </c>
      <c r="K96" s="72"/>
      <c r="L96" s="30">
        <v>100</v>
      </c>
      <c r="M96" s="72"/>
      <c r="N96" s="72"/>
      <c r="O96" s="30">
        <f t="shared" si="14"/>
        <v>100</v>
      </c>
      <c r="P96" s="60"/>
      <c r="Q96" s="60">
        <v>100</v>
      </c>
      <c r="R96" s="60"/>
      <c r="S96" s="60"/>
      <c r="T96" s="30">
        <f t="shared" si="15"/>
        <v>100</v>
      </c>
    </row>
    <row r="97" s="10" customFormat="1" ht="49.5" customHeight="1" spans="1:20">
      <c r="A97" s="33"/>
      <c r="B97" s="52" t="s">
        <v>231</v>
      </c>
      <c r="C97" s="52" t="s">
        <v>232</v>
      </c>
      <c r="D97" s="29" t="s">
        <v>206</v>
      </c>
      <c r="E97" s="29"/>
      <c r="F97" s="72"/>
      <c r="G97" s="30">
        <v>54</v>
      </c>
      <c r="H97" s="72"/>
      <c r="I97" s="72"/>
      <c r="J97" s="30">
        <f t="shared" si="13"/>
        <v>54</v>
      </c>
      <c r="K97" s="72"/>
      <c r="L97" s="30">
        <v>54</v>
      </c>
      <c r="M97" s="72"/>
      <c r="N97" s="72"/>
      <c r="O97" s="30">
        <f t="shared" si="14"/>
        <v>54</v>
      </c>
      <c r="P97" s="60"/>
      <c r="Q97" s="60">
        <v>54</v>
      </c>
      <c r="R97" s="60"/>
      <c r="S97" s="60"/>
      <c r="T97" s="30">
        <f t="shared" si="15"/>
        <v>54</v>
      </c>
    </row>
    <row r="98" s="10" customFormat="1" ht="49.5" customHeight="1" spans="1:20">
      <c r="A98" s="33"/>
      <c r="B98" s="52" t="s">
        <v>233</v>
      </c>
      <c r="C98" s="52" t="s">
        <v>234</v>
      </c>
      <c r="D98" s="29" t="s">
        <v>206</v>
      </c>
      <c r="E98" s="29"/>
      <c r="F98" s="72"/>
      <c r="G98" s="30">
        <v>31</v>
      </c>
      <c r="H98" s="72"/>
      <c r="I98" s="72"/>
      <c r="J98" s="30">
        <f t="shared" si="13"/>
        <v>31</v>
      </c>
      <c r="K98" s="72"/>
      <c r="L98" s="30">
        <v>31</v>
      </c>
      <c r="M98" s="72"/>
      <c r="N98" s="72"/>
      <c r="O98" s="30">
        <f t="shared" si="14"/>
        <v>31</v>
      </c>
      <c r="P98" s="60"/>
      <c r="Q98" s="60">
        <v>31</v>
      </c>
      <c r="R98" s="60"/>
      <c r="S98" s="60"/>
      <c r="T98" s="30">
        <f t="shared" si="15"/>
        <v>31</v>
      </c>
    </row>
    <row r="99" s="10" customFormat="1" ht="49.5" customHeight="1" spans="1:20">
      <c r="A99" s="33"/>
      <c r="B99" s="52" t="s">
        <v>235</v>
      </c>
      <c r="C99" s="52" t="s">
        <v>236</v>
      </c>
      <c r="D99" s="29"/>
      <c r="E99" s="29"/>
      <c r="F99" s="53"/>
      <c r="G99" s="53">
        <v>210</v>
      </c>
      <c r="H99" s="53"/>
      <c r="I99" s="53"/>
      <c r="J99" s="30">
        <f t="shared" si="13"/>
        <v>210</v>
      </c>
      <c r="K99" s="53"/>
      <c r="L99" s="53">
        <v>210</v>
      </c>
      <c r="M99" s="53"/>
      <c r="N99" s="53"/>
      <c r="O99" s="30">
        <f t="shared" si="14"/>
        <v>210</v>
      </c>
      <c r="P99" s="60"/>
      <c r="Q99" s="60">
        <v>210</v>
      </c>
      <c r="R99" s="60"/>
      <c r="S99" s="60"/>
      <c r="T99" s="30">
        <f t="shared" si="15"/>
        <v>210</v>
      </c>
    </row>
    <row r="100" s="10" customFormat="1" ht="49.5" customHeight="1" spans="1:20">
      <c r="A100" s="33"/>
      <c r="B100" s="77" t="s">
        <v>237</v>
      </c>
      <c r="C100" s="77" t="s">
        <v>238</v>
      </c>
      <c r="D100" s="29"/>
      <c r="E100" s="29"/>
      <c r="F100" s="78"/>
      <c r="G100" s="78">
        <v>274</v>
      </c>
      <c r="H100" s="78"/>
      <c r="I100" s="78"/>
      <c r="J100" s="30">
        <f t="shared" si="13"/>
        <v>274</v>
      </c>
      <c r="K100" s="78"/>
      <c r="L100" s="78">
        <v>274</v>
      </c>
      <c r="M100" s="78"/>
      <c r="N100" s="78"/>
      <c r="O100" s="30">
        <f t="shared" si="14"/>
        <v>274</v>
      </c>
      <c r="P100" s="60"/>
      <c r="Q100" s="60">
        <v>274</v>
      </c>
      <c r="R100" s="60"/>
      <c r="S100" s="60"/>
      <c r="T100" s="30">
        <f t="shared" si="15"/>
        <v>274</v>
      </c>
    </row>
    <row r="101" s="10" customFormat="1" ht="49.5" customHeight="1" spans="1:20">
      <c r="A101" s="33"/>
      <c r="B101" s="77" t="s">
        <v>239</v>
      </c>
      <c r="C101" s="77" t="s">
        <v>240</v>
      </c>
      <c r="D101" s="29"/>
      <c r="E101" s="29"/>
      <c r="F101" s="78">
        <v>299</v>
      </c>
      <c r="G101" s="78"/>
      <c r="H101" s="78"/>
      <c r="I101" s="78"/>
      <c r="J101" s="30">
        <f t="shared" si="13"/>
        <v>299</v>
      </c>
      <c r="K101" s="78">
        <v>299</v>
      </c>
      <c r="L101" s="78"/>
      <c r="M101" s="78"/>
      <c r="N101" s="78"/>
      <c r="O101" s="30">
        <f t="shared" si="14"/>
        <v>299</v>
      </c>
      <c r="P101" s="60">
        <v>299</v>
      </c>
      <c r="Q101" s="60"/>
      <c r="R101" s="60"/>
      <c r="S101" s="60"/>
      <c r="T101" s="30">
        <f t="shared" si="15"/>
        <v>299</v>
      </c>
    </row>
    <row r="102" s="10" customFormat="1" ht="49.5" customHeight="1" spans="1:20">
      <c r="A102" s="33"/>
      <c r="B102" s="77" t="s">
        <v>241</v>
      </c>
      <c r="C102" s="77" t="s">
        <v>242</v>
      </c>
      <c r="D102" s="29"/>
      <c r="E102" s="29"/>
      <c r="F102" s="53"/>
      <c r="G102" s="78">
        <v>150</v>
      </c>
      <c r="H102" s="53"/>
      <c r="I102" s="53"/>
      <c r="J102" s="30">
        <f t="shared" si="13"/>
        <v>150</v>
      </c>
      <c r="K102" s="53"/>
      <c r="L102" s="78">
        <v>150</v>
      </c>
      <c r="M102" s="53"/>
      <c r="N102" s="53"/>
      <c r="O102" s="30">
        <f t="shared" si="14"/>
        <v>150</v>
      </c>
      <c r="P102" s="60"/>
      <c r="Q102" s="60"/>
      <c r="R102" s="60"/>
      <c r="S102" s="60"/>
      <c r="T102" s="30"/>
    </row>
    <row r="103" s="10" customFormat="1" ht="49.5" customHeight="1" spans="1:20">
      <c r="A103" s="33"/>
      <c r="B103" s="77" t="s">
        <v>243</v>
      </c>
      <c r="C103" s="77" t="s">
        <v>244</v>
      </c>
      <c r="D103" s="29"/>
      <c r="E103" s="29"/>
      <c r="F103" s="53"/>
      <c r="G103" s="78">
        <v>200</v>
      </c>
      <c r="H103" s="53"/>
      <c r="I103" s="53"/>
      <c r="J103" s="30">
        <f t="shared" si="13"/>
        <v>200</v>
      </c>
      <c r="K103" s="53"/>
      <c r="L103" s="78">
        <v>200</v>
      </c>
      <c r="M103" s="53"/>
      <c r="N103" s="53"/>
      <c r="O103" s="30">
        <f t="shared" si="14"/>
        <v>200</v>
      </c>
      <c r="P103" s="60"/>
      <c r="Q103" s="60"/>
      <c r="R103" s="60"/>
      <c r="S103" s="60"/>
      <c r="T103" s="30"/>
    </row>
    <row r="104" s="10" customFormat="1" ht="49.5" customHeight="1" spans="1:20">
      <c r="A104" s="33"/>
      <c r="B104" s="77" t="s">
        <v>245</v>
      </c>
      <c r="C104" s="77" t="s">
        <v>246</v>
      </c>
      <c r="D104" s="29"/>
      <c r="E104" s="29"/>
      <c r="F104" s="53"/>
      <c r="G104" s="78">
        <v>200</v>
      </c>
      <c r="H104" s="53"/>
      <c r="I104" s="53"/>
      <c r="J104" s="30">
        <f t="shared" si="13"/>
        <v>200</v>
      </c>
      <c r="K104" s="53"/>
      <c r="L104" s="78">
        <v>200</v>
      </c>
      <c r="M104" s="53"/>
      <c r="N104" s="53"/>
      <c r="O104" s="30">
        <f t="shared" si="14"/>
        <v>200</v>
      </c>
      <c r="P104" s="60"/>
      <c r="Q104" s="60"/>
      <c r="R104" s="60"/>
      <c r="S104" s="60"/>
      <c r="T104" s="30"/>
    </row>
    <row r="105" s="10" customFormat="1" ht="49.5" customHeight="1" spans="1:20">
      <c r="A105" s="33"/>
      <c r="B105" s="77" t="s">
        <v>247</v>
      </c>
      <c r="C105" s="77" t="s">
        <v>248</v>
      </c>
      <c r="D105" s="29"/>
      <c r="E105" s="29"/>
      <c r="F105" s="53"/>
      <c r="G105" s="78">
        <v>360</v>
      </c>
      <c r="H105" s="53"/>
      <c r="I105" s="53"/>
      <c r="J105" s="30">
        <f t="shared" si="13"/>
        <v>360</v>
      </c>
      <c r="K105" s="53"/>
      <c r="L105" s="78">
        <v>360</v>
      </c>
      <c r="M105" s="53"/>
      <c r="N105" s="53"/>
      <c r="O105" s="30">
        <f t="shared" si="14"/>
        <v>360</v>
      </c>
      <c r="P105" s="60"/>
      <c r="Q105" s="60"/>
      <c r="R105" s="60"/>
      <c r="S105" s="60"/>
      <c r="T105" s="30"/>
    </row>
    <row r="106" s="10" customFormat="1" ht="49.5" customHeight="1" spans="1:20">
      <c r="A106" s="33"/>
      <c r="B106" s="77" t="s">
        <v>249</v>
      </c>
      <c r="C106" s="77" t="s">
        <v>250</v>
      </c>
      <c r="D106" s="29"/>
      <c r="E106" s="29"/>
      <c r="F106" s="53"/>
      <c r="G106" s="78">
        <v>255</v>
      </c>
      <c r="H106" s="53"/>
      <c r="I106" s="53"/>
      <c r="J106" s="30">
        <f t="shared" si="13"/>
        <v>255</v>
      </c>
      <c r="K106" s="53"/>
      <c r="L106" s="78">
        <v>255</v>
      </c>
      <c r="M106" s="53"/>
      <c r="N106" s="53"/>
      <c r="O106" s="30">
        <f t="shared" si="14"/>
        <v>255</v>
      </c>
      <c r="P106" s="60"/>
      <c r="Q106" s="60"/>
      <c r="R106" s="60"/>
      <c r="S106" s="60"/>
      <c r="T106" s="30"/>
    </row>
    <row r="107" s="10" customFormat="1" ht="49.5" customHeight="1" spans="1:20">
      <c r="A107" s="33"/>
      <c r="B107" s="77" t="s">
        <v>251</v>
      </c>
      <c r="C107" s="77" t="s">
        <v>252</v>
      </c>
      <c r="D107" s="29"/>
      <c r="E107" s="29"/>
      <c r="F107" s="53"/>
      <c r="G107" s="78">
        <v>190</v>
      </c>
      <c r="H107" s="53"/>
      <c r="I107" s="53"/>
      <c r="J107" s="30">
        <f t="shared" ref="J107:J181" si="16">SUM(F107:I107)</f>
        <v>190</v>
      </c>
      <c r="K107" s="53"/>
      <c r="L107" s="78">
        <v>190</v>
      </c>
      <c r="M107" s="53"/>
      <c r="N107" s="53"/>
      <c r="O107" s="30">
        <f t="shared" ref="O107:O157" si="17">SUM(K107:N107)</f>
        <v>190</v>
      </c>
      <c r="P107" s="60"/>
      <c r="Q107" s="60"/>
      <c r="R107" s="60"/>
      <c r="S107" s="60"/>
      <c r="T107" s="30"/>
    </row>
    <row r="108" s="10" customFormat="1" ht="49.5" customHeight="1" spans="1:20">
      <c r="A108" s="33"/>
      <c r="B108" s="77" t="s">
        <v>253</v>
      </c>
      <c r="C108" s="77" t="s">
        <v>254</v>
      </c>
      <c r="D108" s="29"/>
      <c r="E108" s="29"/>
      <c r="F108" s="53"/>
      <c r="G108" s="78">
        <v>20</v>
      </c>
      <c r="H108" s="53"/>
      <c r="I108" s="53"/>
      <c r="J108" s="30">
        <f t="shared" si="16"/>
        <v>20</v>
      </c>
      <c r="K108" s="53"/>
      <c r="L108" s="78">
        <v>20</v>
      </c>
      <c r="M108" s="53"/>
      <c r="N108" s="53"/>
      <c r="O108" s="30">
        <f t="shared" si="17"/>
        <v>20</v>
      </c>
      <c r="P108" s="60"/>
      <c r="Q108" s="60"/>
      <c r="R108" s="60"/>
      <c r="S108" s="60"/>
      <c r="T108" s="30"/>
    </row>
    <row r="109" s="10" customFormat="1" ht="49.5" customHeight="1" spans="1:20">
      <c r="A109" s="33"/>
      <c r="B109" s="77" t="s">
        <v>255</v>
      </c>
      <c r="C109" s="77" t="s">
        <v>256</v>
      </c>
      <c r="D109" s="29"/>
      <c r="E109" s="29"/>
      <c r="F109" s="53"/>
      <c r="G109" s="78">
        <v>450</v>
      </c>
      <c r="H109" s="53"/>
      <c r="I109" s="53"/>
      <c r="J109" s="30">
        <f t="shared" si="16"/>
        <v>450</v>
      </c>
      <c r="K109" s="53"/>
      <c r="L109" s="78">
        <v>450</v>
      </c>
      <c r="M109" s="53"/>
      <c r="N109" s="53"/>
      <c r="O109" s="30">
        <f t="shared" si="17"/>
        <v>450</v>
      </c>
      <c r="P109" s="60"/>
      <c r="Q109" s="60"/>
      <c r="R109" s="60"/>
      <c r="S109" s="60"/>
      <c r="T109" s="30"/>
    </row>
    <row r="110" s="10" customFormat="1" ht="49.5" customHeight="1" spans="1:20">
      <c r="A110" s="33"/>
      <c r="B110" s="77" t="s">
        <v>257</v>
      </c>
      <c r="C110" s="77" t="s">
        <v>258</v>
      </c>
      <c r="D110" s="29"/>
      <c r="E110" s="29"/>
      <c r="F110" s="53"/>
      <c r="G110" s="78">
        <v>500</v>
      </c>
      <c r="H110" s="53"/>
      <c r="I110" s="53"/>
      <c r="J110" s="30">
        <f t="shared" si="16"/>
        <v>500</v>
      </c>
      <c r="K110" s="53"/>
      <c r="L110" s="78">
        <v>500</v>
      </c>
      <c r="M110" s="53"/>
      <c r="N110" s="53"/>
      <c r="O110" s="30">
        <f t="shared" si="17"/>
        <v>500</v>
      </c>
      <c r="P110" s="60"/>
      <c r="Q110" s="60"/>
      <c r="R110" s="60"/>
      <c r="S110" s="60"/>
      <c r="T110" s="30"/>
    </row>
    <row r="111" s="10" customFormat="1" ht="49.5" customHeight="1" spans="1:20">
      <c r="A111" s="33"/>
      <c r="B111" s="77" t="s">
        <v>259</v>
      </c>
      <c r="C111" s="77" t="s">
        <v>260</v>
      </c>
      <c r="D111" s="29"/>
      <c r="E111" s="29"/>
      <c r="F111" s="53"/>
      <c r="G111" s="78">
        <v>1800</v>
      </c>
      <c r="H111" s="53"/>
      <c r="I111" s="53"/>
      <c r="J111" s="30">
        <f t="shared" si="16"/>
        <v>1800</v>
      </c>
      <c r="K111" s="53"/>
      <c r="L111" s="78">
        <v>1800</v>
      </c>
      <c r="M111" s="53"/>
      <c r="N111" s="53"/>
      <c r="O111" s="30">
        <f t="shared" si="17"/>
        <v>1800</v>
      </c>
      <c r="P111" s="60"/>
      <c r="Q111" s="60"/>
      <c r="R111" s="60"/>
      <c r="S111" s="60"/>
      <c r="T111" s="30"/>
    </row>
    <row r="112" s="10" customFormat="1" ht="49.5" customHeight="1" spans="1:20">
      <c r="A112" s="33"/>
      <c r="B112" s="77" t="s">
        <v>261</v>
      </c>
      <c r="C112" s="77" t="s">
        <v>262</v>
      </c>
      <c r="D112" s="29"/>
      <c r="E112" s="29"/>
      <c r="F112" s="53"/>
      <c r="G112" s="78">
        <v>1600</v>
      </c>
      <c r="H112" s="53"/>
      <c r="I112" s="53"/>
      <c r="J112" s="30">
        <f t="shared" si="16"/>
        <v>1600</v>
      </c>
      <c r="K112" s="53"/>
      <c r="L112" s="78">
        <v>1600</v>
      </c>
      <c r="M112" s="53"/>
      <c r="N112" s="53"/>
      <c r="O112" s="30">
        <f t="shared" si="17"/>
        <v>1600</v>
      </c>
      <c r="P112" s="60"/>
      <c r="Q112" s="60"/>
      <c r="R112" s="60"/>
      <c r="S112" s="60"/>
      <c r="T112" s="30"/>
    </row>
    <row r="113" s="10" customFormat="1" ht="49.5" customHeight="1" spans="1:20">
      <c r="A113" s="33"/>
      <c r="B113" s="77" t="s">
        <v>263</v>
      </c>
      <c r="C113" s="77" t="s">
        <v>264</v>
      </c>
      <c r="D113" s="29"/>
      <c r="E113" s="29"/>
      <c r="F113" s="53"/>
      <c r="G113" s="78">
        <v>1300</v>
      </c>
      <c r="H113" s="53"/>
      <c r="I113" s="53"/>
      <c r="J113" s="30">
        <f t="shared" si="16"/>
        <v>1300</v>
      </c>
      <c r="K113" s="53"/>
      <c r="L113" s="78">
        <v>1300</v>
      </c>
      <c r="M113" s="53"/>
      <c r="N113" s="53"/>
      <c r="O113" s="30">
        <f t="shared" si="17"/>
        <v>1300</v>
      </c>
      <c r="P113" s="60"/>
      <c r="Q113" s="60"/>
      <c r="R113" s="60"/>
      <c r="S113" s="60"/>
      <c r="T113" s="30"/>
    </row>
    <row r="114" s="10" customFormat="1" ht="49.5" customHeight="1" spans="1:20">
      <c r="A114" s="33"/>
      <c r="B114" s="77" t="s">
        <v>265</v>
      </c>
      <c r="C114" s="77" t="s">
        <v>266</v>
      </c>
      <c r="D114" s="29"/>
      <c r="E114" s="29"/>
      <c r="F114" s="53"/>
      <c r="G114" s="78">
        <v>4500</v>
      </c>
      <c r="H114" s="53"/>
      <c r="I114" s="53"/>
      <c r="J114" s="30">
        <f t="shared" si="16"/>
        <v>4500</v>
      </c>
      <c r="K114" s="53"/>
      <c r="L114" s="78">
        <v>4500</v>
      </c>
      <c r="M114" s="53"/>
      <c r="N114" s="53"/>
      <c r="O114" s="30">
        <f t="shared" si="17"/>
        <v>4500</v>
      </c>
      <c r="P114" s="60"/>
      <c r="Q114" s="60"/>
      <c r="R114" s="60"/>
      <c r="S114" s="60"/>
      <c r="T114" s="30"/>
    </row>
    <row r="115" s="10" customFormat="1" ht="49.5" customHeight="1" spans="1:20">
      <c r="A115" s="33"/>
      <c r="B115" s="77" t="s">
        <v>267</v>
      </c>
      <c r="C115" s="77" t="s">
        <v>268</v>
      </c>
      <c r="D115" s="29"/>
      <c r="E115" s="29"/>
      <c r="F115" s="53"/>
      <c r="G115" s="78">
        <v>750</v>
      </c>
      <c r="H115" s="53"/>
      <c r="I115" s="53"/>
      <c r="J115" s="30">
        <f t="shared" si="16"/>
        <v>750</v>
      </c>
      <c r="K115" s="53"/>
      <c r="L115" s="78">
        <v>750</v>
      </c>
      <c r="M115" s="53"/>
      <c r="N115" s="53"/>
      <c r="O115" s="30">
        <f t="shared" si="17"/>
        <v>750</v>
      </c>
      <c r="P115" s="60"/>
      <c r="Q115" s="60"/>
      <c r="R115" s="60"/>
      <c r="S115" s="60"/>
      <c r="T115" s="30"/>
    </row>
    <row r="116" s="10" customFormat="1" ht="49.5" customHeight="1" spans="1:20">
      <c r="A116" s="33"/>
      <c r="B116" s="77" t="s">
        <v>269</v>
      </c>
      <c r="C116" s="77" t="s">
        <v>270</v>
      </c>
      <c r="D116" s="29"/>
      <c r="E116" s="29"/>
      <c r="F116" s="53"/>
      <c r="G116" s="78">
        <v>140</v>
      </c>
      <c r="H116" s="53"/>
      <c r="I116" s="53"/>
      <c r="J116" s="30">
        <f t="shared" si="16"/>
        <v>140</v>
      </c>
      <c r="K116" s="53"/>
      <c r="L116" s="78">
        <v>140</v>
      </c>
      <c r="M116" s="53"/>
      <c r="N116" s="53"/>
      <c r="O116" s="30">
        <f t="shared" si="17"/>
        <v>140</v>
      </c>
      <c r="P116" s="60"/>
      <c r="Q116" s="60"/>
      <c r="R116" s="60"/>
      <c r="S116" s="60"/>
      <c r="T116" s="30"/>
    </row>
    <row r="117" s="10" customFormat="1" ht="49.5" customHeight="1" spans="1:20">
      <c r="A117" s="33"/>
      <c r="B117" s="77" t="s">
        <v>271</v>
      </c>
      <c r="C117" s="77" t="s">
        <v>272</v>
      </c>
      <c r="D117" s="29" t="s">
        <v>273</v>
      </c>
      <c r="E117" s="29" t="s">
        <v>274</v>
      </c>
      <c r="F117" s="53"/>
      <c r="G117" s="78">
        <v>1320</v>
      </c>
      <c r="H117" s="53"/>
      <c r="I117" s="53"/>
      <c r="J117" s="30">
        <f t="shared" si="16"/>
        <v>1320</v>
      </c>
      <c r="K117" s="53"/>
      <c r="L117" s="78">
        <v>1320</v>
      </c>
      <c r="M117" s="53"/>
      <c r="N117" s="53"/>
      <c r="O117" s="30">
        <f t="shared" si="17"/>
        <v>1320</v>
      </c>
      <c r="P117" s="60"/>
      <c r="Q117" s="79">
        <v>1320</v>
      </c>
      <c r="R117" s="79"/>
      <c r="S117" s="79"/>
      <c r="T117" s="30">
        <f>SUM(P117:S117)</f>
        <v>1320</v>
      </c>
    </row>
    <row r="118" s="10" customFormat="1" ht="49.5" customHeight="1" spans="1:20">
      <c r="A118" s="33"/>
      <c r="B118" s="77" t="s">
        <v>275</v>
      </c>
      <c r="C118" s="77" t="s">
        <v>276</v>
      </c>
      <c r="D118" s="29"/>
      <c r="E118" s="29"/>
      <c r="F118" s="53"/>
      <c r="G118" s="78">
        <v>240</v>
      </c>
      <c r="H118" s="53"/>
      <c r="I118" s="53"/>
      <c r="J118" s="30">
        <f t="shared" si="16"/>
        <v>240</v>
      </c>
      <c r="K118" s="53"/>
      <c r="L118" s="78">
        <v>240</v>
      </c>
      <c r="M118" s="53"/>
      <c r="N118" s="53"/>
      <c r="O118" s="30">
        <f t="shared" si="17"/>
        <v>240</v>
      </c>
      <c r="P118" s="60"/>
      <c r="Q118" s="60"/>
      <c r="R118" s="60"/>
      <c r="S118" s="60"/>
      <c r="T118" s="30"/>
    </row>
    <row r="119" s="10" customFormat="1" ht="49.5" customHeight="1" spans="1:20">
      <c r="A119" s="33"/>
      <c r="B119" s="77" t="s">
        <v>277</v>
      </c>
      <c r="C119" s="77" t="s">
        <v>278</v>
      </c>
      <c r="D119" s="29"/>
      <c r="E119" s="29"/>
      <c r="F119" s="53"/>
      <c r="G119" s="78">
        <v>116</v>
      </c>
      <c r="H119" s="53"/>
      <c r="I119" s="53"/>
      <c r="J119" s="30">
        <f t="shared" si="16"/>
        <v>116</v>
      </c>
      <c r="K119" s="53"/>
      <c r="L119" s="78">
        <v>116</v>
      </c>
      <c r="M119" s="53"/>
      <c r="N119" s="53"/>
      <c r="O119" s="30">
        <f t="shared" si="17"/>
        <v>116</v>
      </c>
      <c r="P119" s="60"/>
      <c r="Q119" s="60"/>
      <c r="R119" s="60"/>
      <c r="S119" s="60"/>
      <c r="T119" s="30"/>
    </row>
    <row r="120" s="10" customFormat="1" ht="49.5" customHeight="1" spans="1:20">
      <c r="A120" s="33"/>
      <c r="B120" s="77" t="s">
        <v>279</v>
      </c>
      <c r="C120" s="77" t="s">
        <v>280</v>
      </c>
      <c r="D120" s="29"/>
      <c r="E120" s="29"/>
      <c r="F120" s="53"/>
      <c r="G120" s="78">
        <v>88</v>
      </c>
      <c r="H120" s="53"/>
      <c r="I120" s="53"/>
      <c r="J120" s="30">
        <f t="shared" si="16"/>
        <v>88</v>
      </c>
      <c r="K120" s="53"/>
      <c r="L120" s="78">
        <v>88</v>
      </c>
      <c r="M120" s="53"/>
      <c r="N120" s="53"/>
      <c r="O120" s="30">
        <f t="shared" si="17"/>
        <v>88</v>
      </c>
      <c r="P120" s="60"/>
      <c r="Q120" s="60"/>
      <c r="R120" s="60"/>
      <c r="S120" s="60"/>
      <c r="T120" s="30"/>
    </row>
    <row r="121" s="10" customFormat="1" ht="49.5" customHeight="1" spans="1:20">
      <c r="A121" s="33"/>
      <c r="B121" s="77" t="s">
        <v>281</v>
      </c>
      <c r="C121" s="77" t="s">
        <v>282</v>
      </c>
      <c r="D121" s="29"/>
      <c r="E121" s="29"/>
      <c r="F121" s="53"/>
      <c r="G121" s="78">
        <v>120</v>
      </c>
      <c r="H121" s="53"/>
      <c r="I121" s="53"/>
      <c r="J121" s="30">
        <f t="shared" si="16"/>
        <v>120</v>
      </c>
      <c r="K121" s="53"/>
      <c r="L121" s="78">
        <v>120</v>
      </c>
      <c r="M121" s="53"/>
      <c r="N121" s="53"/>
      <c r="O121" s="30">
        <f t="shared" si="17"/>
        <v>120</v>
      </c>
      <c r="P121" s="60"/>
      <c r="Q121" s="60"/>
      <c r="R121" s="60"/>
      <c r="S121" s="60"/>
      <c r="T121" s="30"/>
    </row>
    <row r="122" s="10" customFormat="1" ht="49.5" customHeight="1" spans="1:20">
      <c r="A122" s="33"/>
      <c r="B122" s="77" t="s">
        <v>283</v>
      </c>
      <c r="C122" s="77" t="s">
        <v>284</v>
      </c>
      <c r="D122" s="29"/>
      <c r="E122" s="29"/>
      <c r="F122" s="53"/>
      <c r="G122" s="78">
        <v>90</v>
      </c>
      <c r="H122" s="53"/>
      <c r="I122" s="53"/>
      <c r="J122" s="30">
        <f t="shared" si="16"/>
        <v>90</v>
      </c>
      <c r="K122" s="53"/>
      <c r="L122" s="78">
        <v>90</v>
      </c>
      <c r="M122" s="53"/>
      <c r="N122" s="53"/>
      <c r="O122" s="30">
        <f t="shared" si="17"/>
        <v>90</v>
      </c>
      <c r="P122" s="60"/>
      <c r="Q122" s="60"/>
      <c r="R122" s="60"/>
      <c r="S122" s="60"/>
      <c r="T122" s="30"/>
    </row>
    <row r="123" s="10" customFormat="1" ht="49.5" customHeight="1" spans="1:20">
      <c r="A123" s="33"/>
      <c r="B123" s="77" t="s">
        <v>285</v>
      </c>
      <c r="C123" s="77" t="s">
        <v>286</v>
      </c>
      <c r="D123" s="29"/>
      <c r="E123" s="29"/>
      <c r="F123" s="53"/>
      <c r="G123" s="78">
        <v>80</v>
      </c>
      <c r="H123" s="53"/>
      <c r="I123" s="53"/>
      <c r="J123" s="30">
        <f t="shared" si="16"/>
        <v>80</v>
      </c>
      <c r="K123" s="53"/>
      <c r="L123" s="78">
        <v>80</v>
      </c>
      <c r="M123" s="53"/>
      <c r="N123" s="53"/>
      <c r="O123" s="30">
        <f t="shared" si="17"/>
        <v>80</v>
      </c>
      <c r="P123" s="60"/>
      <c r="Q123" s="60"/>
      <c r="R123" s="60"/>
      <c r="S123" s="60"/>
      <c r="T123" s="30"/>
    </row>
    <row r="124" s="10" customFormat="1" ht="49.5" customHeight="1" spans="1:20">
      <c r="A124" s="33"/>
      <c r="B124" s="77" t="s">
        <v>287</v>
      </c>
      <c r="C124" s="77" t="s">
        <v>288</v>
      </c>
      <c r="D124" s="29"/>
      <c r="E124" s="29"/>
      <c r="F124" s="53"/>
      <c r="G124" s="78">
        <v>800</v>
      </c>
      <c r="H124" s="53"/>
      <c r="I124" s="53"/>
      <c r="J124" s="30">
        <f t="shared" si="16"/>
        <v>800</v>
      </c>
      <c r="K124" s="53"/>
      <c r="L124" s="78">
        <v>800</v>
      </c>
      <c r="M124" s="53"/>
      <c r="N124" s="53"/>
      <c r="O124" s="30">
        <f t="shared" si="17"/>
        <v>800</v>
      </c>
      <c r="P124" s="60"/>
      <c r="Q124" s="60"/>
      <c r="R124" s="60"/>
      <c r="S124" s="60"/>
      <c r="T124" s="30"/>
    </row>
    <row r="125" s="10" customFormat="1" ht="49.5" customHeight="1" spans="1:20">
      <c r="A125" s="33"/>
      <c r="B125" s="77" t="s">
        <v>289</v>
      </c>
      <c r="C125" s="77" t="s">
        <v>290</v>
      </c>
      <c r="D125" s="29"/>
      <c r="E125" s="29"/>
      <c r="F125" s="53"/>
      <c r="G125" s="78">
        <v>1000</v>
      </c>
      <c r="H125" s="53"/>
      <c r="I125" s="53"/>
      <c r="J125" s="30">
        <f t="shared" si="16"/>
        <v>1000</v>
      </c>
      <c r="K125" s="53"/>
      <c r="L125" s="78">
        <v>1000</v>
      </c>
      <c r="M125" s="53"/>
      <c r="N125" s="53"/>
      <c r="O125" s="30">
        <f t="shared" si="17"/>
        <v>1000</v>
      </c>
      <c r="P125" s="60"/>
      <c r="Q125" s="60"/>
      <c r="R125" s="60"/>
      <c r="S125" s="60"/>
      <c r="T125" s="30"/>
    </row>
    <row r="126" s="10" customFormat="1" ht="49.5" customHeight="1" spans="1:20">
      <c r="A126" s="33"/>
      <c r="B126" s="77" t="s">
        <v>291</v>
      </c>
      <c r="C126" s="77" t="s">
        <v>292</v>
      </c>
      <c r="D126" s="29"/>
      <c r="E126" s="29"/>
      <c r="F126" s="53"/>
      <c r="G126" s="78">
        <v>200</v>
      </c>
      <c r="H126" s="53"/>
      <c r="I126" s="53"/>
      <c r="J126" s="30">
        <f t="shared" si="16"/>
        <v>200</v>
      </c>
      <c r="K126" s="53"/>
      <c r="L126" s="78">
        <v>200</v>
      </c>
      <c r="M126" s="53"/>
      <c r="N126" s="53"/>
      <c r="O126" s="30">
        <f t="shared" si="17"/>
        <v>200</v>
      </c>
      <c r="P126" s="60"/>
      <c r="Q126" s="60"/>
      <c r="R126" s="60"/>
      <c r="S126" s="60"/>
      <c r="T126" s="30"/>
    </row>
    <row r="127" s="10" customFormat="1" ht="49.5" customHeight="1" spans="1:20">
      <c r="A127" s="33"/>
      <c r="B127" s="77" t="s">
        <v>293</v>
      </c>
      <c r="C127" s="77" t="s">
        <v>294</v>
      </c>
      <c r="D127" s="29"/>
      <c r="E127" s="29"/>
      <c r="F127" s="53"/>
      <c r="G127" s="78">
        <v>100</v>
      </c>
      <c r="H127" s="53"/>
      <c r="I127" s="53"/>
      <c r="J127" s="30">
        <f t="shared" si="16"/>
        <v>100</v>
      </c>
      <c r="K127" s="53"/>
      <c r="L127" s="78">
        <v>100</v>
      </c>
      <c r="M127" s="53"/>
      <c r="N127" s="53"/>
      <c r="O127" s="30">
        <f t="shared" si="17"/>
        <v>100</v>
      </c>
      <c r="P127" s="60"/>
      <c r="Q127" s="60"/>
      <c r="R127" s="60"/>
      <c r="S127" s="60"/>
      <c r="T127" s="30"/>
    </row>
    <row r="128" s="10" customFormat="1" ht="49.5" customHeight="1" spans="1:20">
      <c r="A128" s="33"/>
      <c r="B128" s="77" t="s">
        <v>295</v>
      </c>
      <c r="C128" s="77" t="s">
        <v>296</v>
      </c>
      <c r="D128" s="29"/>
      <c r="E128" s="29"/>
      <c r="F128" s="53"/>
      <c r="G128" s="78">
        <v>180</v>
      </c>
      <c r="H128" s="53"/>
      <c r="I128" s="53"/>
      <c r="J128" s="30">
        <f t="shared" si="16"/>
        <v>180</v>
      </c>
      <c r="K128" s="53"/>
      <c r="L128" s="78">
        <v>180</v>
      </c>
      <c r="M128" s="53"/>
      <c r="N128" s="53"/>
      <c r="O128" s="30">
        <f t="shared" si="17"/>
        <v>180</v>
      </c>
      <c r="P128" s="60"/>
      <c r="Q128" s="60"/>
      <c r="R128" s="60"/>
      <c r="S128" s="60"/>
      <c r="T128" s="30"/>
    </row>
    <row r="129" s="10" customFormat="1" ht="49.5" customHeight="1" spans="1:20">
      <c r="A129" s="33"/>
      <c r="B129" s="77" t="s">
        <v>297</v>
      </c>
      <c r="C129" s="77" t="s">
        <v>298</v>
      </c>
      <c r="D129" s="29" t="s">
        <v>299</v>
      </c>
      <c r="E129" s="29"/>
      <c r="F129" s="78"/>
      <c r="G129" s="78"/>
      <c r="H129" s="78"/>
      <c r="I129" s="78"/>
      <c r="J129" s="30"/>
      <c r="K129" s="78"/>
      <c r="L129" s="78"/>
      <c r="M129" s="78"/>
      <c r="N129" s="78"/>
      <c r="O129" s="30"/>
      <c r="P129" s="60"/>
      <c r="Q129" s="60"/>
      <c r="R129" s="60">
        <v>100</v>
      </c>
      <c r="S129" s="60"/>
      <c r="T129" s="30">
        <f>SUM(P129:S129)</f>
        <v>100</v>
      </c>
    </row>
    <row r="130" s="10" customFormat="1" ht="49.5" customHeight="1" spans="1:20">
      <c r="A130" s="33"/>
      <c r="B130" s="77" t="s">
        <v>300</v>
      </c>
      <c r="C130" s="77" t="s">
        <v>301</v>
      </c>
      <c r="D130" s="29"/>
      <c r="E130" s="29" t="s">
        <v>302</v>
      </c>
      <c r="F130" s="53"/>
      <c r="G130" s="78"/>
      <c r="H130" s="53"/>
      <c r="I130" s="53"/>
      <c r="J130" s="30"/>
      <c r="K130" s="53"/>
      <c r="L130" s="78"/>
      <c r="M130" s="53"/>
      <c r="N130" s="53"/>
      <c r="O130" s="30"/>
      <c r="P130" s="60"/>
      <c r="Q130" s="60"/>
      <c r="R130" s="60"/>
      <c r="S130" s="78">
        <v>2000</v>
      </c>
      <c r="T130" s="30">
        <f>SUM(P130:S130)</f>
        <v>2000</v>
      </c>
    </row>
    <row r="131" s="10" customFormat="1" ht="70.5" customHeight="1" spans="1:20">
      <c r="A131" s="33"/>
      <c r="B131" s="77" t="s">
        <v>303</v>
      </c>
      <c r="C131" s="77"/>
      <c r="D131" s="29" t="s">
        <v>304</v>
      </c>
      <c r="E131" s="29" t="s">
        <v>305</v>
      </c>
      <c r="F131" s="53"/>
      <c r="G131" s="78"/>
      <c r="H131" s="53"/>
      <c r="I131" s="53"/>
      <c r="J131" s="30"/>
      <c r="K131" s="53"/>
      <c r="L131" s="78"/>
      <c r="M131" s="53"/>
      <c r="N131" s="53"/>
      <c r="O131" s="30"/>
      <c r="P131" s="60"/>
      <c r="Q131" s="60">
        <v>2976</v>
      </c>
      <c r="R131" s="60"/>
      <c r="S131" s="78"/>
      <c r="T131" s="30">
        <v>2976</v>
      </c>
    </row>
    <row r="132" s="10" customFormat="1" ht="49.5" customHeight="1" spans="1:20">
      <c r="A132" s="33"/>
      <c r="B132" s="77" t="s">
        <v>303</v>
      </c>
      <c r="C132" s="77"/>
      <c r="D132" s="29" t="s">
        <v>306</v>
      </c>
      <c r="E132" s="29" t="s">
        <v>307</v>
      </c>
      <c r="F132" s="53"/>
      <c r="G132" s="78"/>
      <c r="H132" s="53"/>
      <c r="I132" s="53"/>
      <c r="J132" s="30"/>
      <c r="K132" s="53"/>
      <c r="L132" s="78"/>
      <c r="M132" s="53"/>
      <c r="N132" s="53"/>
      <c r="O132" s="30"/>
      <c r="P132" s="60"/>
      <c r="Q132" s="60">
        <v>2483</v>
      </c>
      <c r="R132" s="60"/>
      <c r="S132" s="78"/>
      <c r="T132" s="30">
        <v>2483</v>
      </c>
    </row>
    <row r="133" s="10" customFormat="1" ht="49.5" customHeight="1" spans="1:20">
      <c r="A133" s="33"/>
      <c r="B133" s="77" t="s">
        <v>308</v>
      </c>
      <c r="C133" s="77" t="s">
        <v>309</v>
      </c>
      <c r="D133" s="29" t="s">
        <v>310</v>
      </c>
      <c r="E133" s="29" t="s">
        <v>311</v>
      </c>
      <c r="F133" s="53"/>
      <c r="G133" s="78"/>
      <c r="H133" s="53"/>
      <c r="I133" s="53"/>
      <c r="J133" s="30"/>
      <c r="K133" s="53"/>
      <c r="L133" s="78"/>
      <c r="M133" s="53"/>
      <c r="N133" s="53"/>
      <c r="O133" s="30"/>
      <c r="P133" s="60"/>
      <c r="Q133" s="60"/>
      <c r="R133" s="60">
        <v>255</v>
      </c>
      <c r="S133" s="78"/>
      <c r="T133" s="30">
        <v>255</v>
      </c>
    </row>
    <row r="134" s="10" customFormat="1" ht="49.5" customHeight="1" spans="1:20">
      <c r="A134" s="33"/>
      <c r="B134" s="77" t="s">
        <v>312</v>
      </c>
      <c r="C134" s="77" t="s">
        <v>313</v>
      </c>
      <c r="D134" s="29" t="s">
        <v>314</v>
      </c>
      <c r="E134" s="29"/>
      <c r="F134" s="53"/>
      <c r="G134" s="78"/>
      <c r="H134" s="53"/>
      <c r="I134" s="53"/>
      <c r="J134" s="30"/>
      <c r="K134" s="53"/>
      <c r="L134" s="78"/>
      <c r="M134" s="53"/>
      <c r="N134" s="53"/>
      <c r="O134" s="30"/>
      <c r="P134" s="60"/>
      <c r="Q134" s="60"/>
      <c r="R134" s="60">
        <v>931</v>
      </c>
      <c r="S134" s="78"/>
      <c r="T134" s="30">
        <v>931</v>
      </c>
    </row>
    <row r="135" s="10" customFormat="1" ht="49.5" customHeight="1" spans="1:20">
      <c r="A135" s="33"/>
      <c r="B135" s="77" t="s">
        <v>315</v>
      </c>
      <c r="C135" s="77" t="s">
        <v>316</v>
      </c>
      <c r="D135" s="29" t="s">
        <v>317</v>
      </c>
      <c r="E135" s="29" t="s">
        <v>318</v>
      </c>
      <c r="F135" s="53"/>
      <c r="G135" s="78"/>
      <c r="H135" s="53"/>
      <c r="I135" s="53"/>
      <c r="J135" s="30"/>
      <c r="K135" s="53"/>
      <c r="L135" s="78"/>
      <c r="M135" s="53"/>
      <c r="N135" s="53"/>
      <c r="O135" s="30"/>
      <c r="P135" s="60">
        <v>160</v>
      </c>
      <c r="Q135" s="60"/>
      <c r="R135" s="60"/>
      <c r="S135" s="78"/>
      <c r="T135" s="30">
        <v>160</v>
      </c>
    </row>
    <row r="136" s="10" customFormat="1" ht="49.5" customHeight="1" spans="1:20">
      <c r="A136" s="33"/>
      <c r="B136" s="77" t="s">
        <v>319</v>
      </c>
      <c r="C136" s="77"/>
      <c r="D136" s="29"/>
      <c r="E136" s="29"/>
      <c r="F136" s="53"/>
      <c r="G136" s="78"/>
      <c r="H136" s="53"/>
      <c r="I136" s="53"/>
      <c r="J136" s="30"/>
      <c r="K136" s="53"/>
      <c r="L136" s="78"/>
      <c r="M136" s="53"/>
      <c r="N136" s="53"/>
      <c r="O136" s="30"/>
      <c r="P136" s="60">
        <v>4458</v>
      </c>
      <c r="Q136" s="60"/>
      <c r="R136" s="60"/>
      <c r="S136" s="78"/>
      <c r="T136" s="60">
        <v>4458</v>
      </c>
    </row>
    <row r="137" s="10" customFormat="1" ht="49.5" customHeight="1" spans="1:20">
      <c r="A137" s="33"/>
      <c r="B137" s="77" t="s">
        <v>320</v>
      </c>
      <c r="C137" s="77" t="s">
        <v>321</v>
      </c>
      <c r="D137" s="29" t="s">
        <v>322</v>
      </c>
      <c r="E137" s="29"/>
      <c r="F137" s="53"/>
      <c r="G137" s="78"/>
      <c r="H137" s="53"/>
      <c r="I137" s="53"/>
      <c r="J137" s="30"/>
      <c r="K137" s="53"/>
      <c r="L137" s="78"/>
      <c r="M137" s="53"/>
      <c r="N137" s="53"/>
      <c r="O137" s="30"/>
      <c r="P137" s="60">
        <v>3029</v>
      </c>
      <c r="Q137" s="60"/>
      <c r="R137" s="60"/>
      <c r="S137" s="78"/>
      <c r="T137" s="30">
        <v>3029</v>
      </c>
    </row>
    <row r="138" s="7" customFormat="1" ht="49.5" customHeight="1" spans="1:20">
      <c r="A138" s="36">
        <v>4</v>
      </c>
      <c r="B138" s="37" t="s">
        <v>323</v>
      </c>
      <c r="C138" s="80"/>
      <c r="D138" s="80"/>
      <c r="E138" s="39"/>
      <c r="F138" s="40">
        <f>SUM(F139:F160)</f>
        <v>6573</v>
      </c>
      <c r="G138" s="40">
        <f t="shared" ref="G138:T138" si="18">SUM(G139:G160)</f>
        <v>4906</v>
      </c>
      <c r="H138" s="40">
        <f t="shared" si="18"/>
        <v>0</v>
      </c>
      <c r="I138" s="40">
        <f t="shared" si="18"/>
        <v>0</v>
      </c>
      <c r="J138" s="40">
        <f t="shared" si="18"/>
        <v>11479</v>
      </c>
      <c r="K138" s="40">
        <f t="shared" si="18"/>
        <v>6573</v>
      </c>
      <c r="L138" s="40">
        <f t="shared" si="18"/>
        <v>4906</v>
      </c>
      <c r="M138" s="40">
        <f t="shared" si="18"/>
        <v>0</v>
      </c>
      <c r="N138" s="40">
        <f t="shared" si="18"/>
        <v>0</v>
      </c>
      <c r="O138" s="40">
        <f t="shared" si="18"/>
        <v>11479</v>
      </c>
      <c r="P138" s="40">
        <f t="shared" si="18"/>
        <v>11942</v>
      </c>
      <c r="Q138" s="40">
        <f t="shared" si="18"/>
        <v>2816</v>
      </c>
      <c r="R138" s="40">
        <f t="shared" si="18"/>
        <v>0</v>
      </c>
      <c r="S138" s="40">
        <f t="shared" si="18"/>
        <v>0</v>
      </c>
      <c r="T138" s="40">
        <f t="shared" si="18"/>
        <v>14758</v>
      </c>
    </row>
    <row r="139" s="4" customFormat="1" ht="49.5" customHeight="1" spans="1:232">
      <c r="A139" s="33"/>
      <c r="B139" s="77" t="s">
        <v>324</v>
      </c>
      <c r="C139" s="77" t="s">
        <v>325</v>
      </c>
      <c r="D139" s="77" t="s">
        <v>326</v>
      </c>
      <c r="E139" s="29"/>
      <c r="F139" s="30">
        <v>3527</v>
      </c>
      <c r="G139" s="30"/>
      <c r="H139" s="30"/>
      <c r="I139" s="30"/>
      <c r="J139" s="30">
        <f t="shared" si="16"/>
        <v>3527</v>
      </c>
      <c r="K139" s="30">
        <v>3527</v>
      </c>
      <c r="L139" s="30"/>
      <c r="M139" s="30"/>
      <c r="N139" s="30"/>
      <c r="O139" s="30">
        <f t="shared" si="17"/>
        <v>3527</v>
      </c>
      <c r="P139" s="54">
        <v>3527</v>
      </c>
      <c r="Q139" s="54"/>
      <c r="R139" s="54"/>
      <c r="S139" s="54"/>
      <c r="T139" s="30">
        <f t="shared" ref="T139:T159" si="19">SUM(P139:S139)</f>
        <v>3527</v>
      </c>
      <c r="FO139" s="10"/>
      <c r="FP139" s="10"/>
      <c r="FQ139" s="10"/>
      <c r="FR139" s="10"/>
      <c r="FS139" s="10"/>
      <c r="FT139" s="10"/>
      <c r="FU139" s="10"/>
      <c r="FV139" s="10"/>
      <c r="FW139" s="10"/>
      <c r="FX139" s="10"/>
      <c r="FY139" s="10"/>
      <c r="FZ139" s="10"/>
      <c r="GA139" s="10"/>
      <c r="GB139" s="10"/>
      <c r="GC139" s="10"/>
      <c r="GD139" s="10"/>
      <c r="GE139" s="10"/>
      <c r="GF139" s="10"/>
      <c r="GG139" s="10"/>
      <c r="GH139" s="10"/>
      <c r="GI139" s="10"/>
      <c r="GJ139" s="10"/>
      <c r="GK139" s="10"/>
      <c r="GL139" s="10"/>
      <c r="GM139" s="10"/>
      <c r="GN139" s="10"/>
      <c r="GO139" s="10"/>
      <c r="GP139" s="10"/>
      <c r="GQ139" s="10"/>
      <c r="GR139" s="10"/>
      <c r="GS139" s="10"/>
      <c r="GT139" s="10"/>
      <c r="GU139" s="10"/>
      <c r="GV139" s="10"/>
      <c r="GW139" s="10"/>
      <c r="GX139" s="10"/>
      <c r="GY139" s="10"/>
      <c r="GZ139" s="10"/>
      <c r="HA139" s="10"/>
      <c r="HB139" s="10"/>
      <c r="HC139" s="10"/>
      <c r="HD139" s="10"/>
      <c r="HE139" s="10"/>
      <c r="HF139" s="10"/>
      <c r="HG139" s="10"/>
      <c r="HH139" s="10"/>
      <c r="HI139" s="10"/>
      <c r="HJ139" s="10"/>
      <c r="HK139" s="10"/>
      <c r="HL139" s="10"/>
      <c r="HM139" s="10"/>
      <c r="HN139" s="10"/>
      <c r="HO139" s="10"/>
      <c r="HP139" s="10"/>
      <c r="HQ139" s="10"/>
      <c r="HR139" s="10"/>
      <c r="HS139" s="10"/>
      <c r="HT139" s="10"/>
      <c r="HU139" s="10"/>
      <c r="HV139" s="10"/>
      <c r="HW139" s="10"/>
      <c r="HX139" s="10"/>
    </row>
    <row r="140" s="4" customFormat="1" ht="49.5" customHeight="1" spans="1:232">
      <c r="A140" s="33"/>
      <c r="B140" s="77" t="s">
        <v>327</v>
      </c>
      <c r="C140" s="77" t="s">
        <v>328</v>
      </c>
      <c r="D140" s="77" t="s">
        <v>326</v>
      </c>
      <c r="E140" s="29"/>
      <c r="F140" s="30"/>
      <c r="G140" s="30">
        <v>100</v>
      </c>
      <c r="H140" s="30"/>
      <c r="I140" s="30"/>
      <c r="J140" s="30">
        <f t="shared" si="16"/>
        <v>100</v>
      </c>
      <c r="K140" s="30"/>
      <c r="L140" s="30">
        <v>100</v>
      </c>
      <c r="M140" s="30"/>
      <c r="N140" s="30"/>
      <c r="O140" s="30">
        <f t="shared" si="17"/>
        <v>100</v>
      </c>
      <c r="P140" s="54"/>
      <c r="Q140" s="54">
        <v>100</v>
      </c>
      <c r="R140" s="54"/>
      <c r="S140" s="54"/>
      <c r="T140" s="30">
        <f t="shared" si="19"/>
        <v>100</v>
      </c>
      <c r="FO140" s="10"/>
      <c r="FP140" s="10"/>
      <c r="FQ140" s="10"/>
      <c r="FR140" s="10"/>
      <c r="FS140" s="10"/>
      <c r="FT140" s="10"/>
      <c r="FU140" s="10"/>
      <c r="FV140" s="10"/>
      <c r="FW140" s="10"/>
      <c r="FX140" s="10"/>
      <c r="FY140" s="10"/>
      <c r="FZ140" s="10"/>
      <c r="GA140" s="10"/>
      <c r="GB140" s="10"/>
      <c r="GC140" s="10"/>
      <c r="GD140" s="10"/>
      <c r="GE140" s="10"/>
      <c r="GF140" s="10"/>
      <c r="GG140" s="10"/>
      <c r="GH140" s="10"/>
      <c r="GI140" s="10"/>
      <c r="GJ140" s="10"/>
      <c r="GK140" s="10"/>
      <c r="GL140" s="10"/>
      <c r="GM140" s="10"/>
      <c r="GN140" s="10"/>
      <c r="GO140" s="10"/>
      <c r="GP140" s="10"/>
      <c r="GQ140" s="10"/>
      <c r="GR140" s="10"/>
      <c r="GS140" s="10"/>
      <c r="GT140" s="10"/>
      <c r="GU140" s="10"/>
      <c r="GV140" s="10"/>
      <c r="GW140" s="10"/>
      <c r="GX140" s="10"/>
      <c r="GY140" s="10"/>
      <c r="GZ140" s="10"/>
      <c r="HA140" s="10"/>
      <c r="HB140" s="10"/>
      <c r="HC140" s="10"/>
      <c r="HD140" s="10"/>
      <c r="HE140" s="10"/>
      <c r="HF140" s="10"/>
      <c r="HG140" s="10"/>
      <c r="HH140" s="10"/>
      <c r="HI140" s="10"/>
      <c r="HJ140" s="10"/>
      <c r="HK140" s="10"/>
      <c r="HL140" s="10"/>
      <c r="HM140" s="10"/>
      <c r="HN140" s="10"/>
      <c r="HO140" s="10"/>
      <c r="HP140" s="10"/>
      <c r="HQ140" s="10"/>
      <c r="HR140" s="10"/>
      <c r="HS140" s="10"/>
      <c r="HT140" s="10"/>
      <c r="HU140" s="10"/>
      <c r="HV140" s="10"/>
      <c r="HW140" s="10"/>
      <c r="HX140" s="10"/>
    </row>
    <row r="141" s="4" customFormat="1" ht="49.5" customHeight="1" spans="1:232">
      <c r="A141" s="33"/>
      <c r="B141" s="77" t="s">
        <v>329</v>
      </c>
      <c r="C141" s="77" t="s">
        <v>330</v>
      </c>
      <c r="D141" s="77" t="s">
        <v>326</v>
      </c>
      <c r="E141" s="29"/>
      <c r="F141" s="30">
        <v>240</v>
      </c>
      <c r="G141" s="30"/>
      <c r="H141" s="30"/>
      <c r="I141" s="30"/>
      <c r="J141" s="30">
        <f t="shared" si="16"/>
        <v>240</v>
      </c>
      <c r="K141" s="30">
        <v>240</v>
      </c>
      <c r="L141" s="30"/>
      <c r="M141" s="30"/>
      <c r="N141" s="30"/>
      <c r="O141" s="30">
        <f t="shared" si="17"/>
        <v>240</v>
      </c>
      <c r="P141" s="54">
        <v>240</v>
      </c>
      <c r="Q141" s="54"/>
      <c r="R141" s="54"/>
      <c r="S141" s="54"/>
      <c r="T141" s="30">
        <f t="shared" si="19"/>
        <v>240</v>
      </c>
      <c r="FO141" s="10"/>
      <c r="FP141" s="10"/>
      <c r="FQ141" s="10"/>
      <c r="FR141" s="10"/>
      <c r="FS141" s="10"/>
      <c r="FT141" s="10"/>
      <c r="FU141" s="10"/>
      <c r="FV141" s="10"/>
      <c r="FW141" s="10"/>
      <c r="FX141" s="10"/>
      <c r="FY141" s="10"/>
      <c r="FZ141" s="10"/>
      <c r="GA141" s="10"/>
      <c r="GB141" s="10"/>
      <c r="GC141" s="10"/>
      <c r="GD141" s="10"/>
      <c r="GE141" s="10"/>
      <c r="GF141" s="10"/>
      <c r="GG141" s="10"/>
      <c r="GH141" s="10"/>
      <c r="GI141" s="10"/>
      <c r="GJ141" s="10"/>
      <c r="GK141" s="10"/>
      <c r="GL141" s="10"/>
      <c r="GM141" s="10"/>
      <c r="GN141" s="10"/>
      <c r="GO141" s="10"/>
      <c r="GP141" s="10"/>
      <c r="GQ141" s="10"/>
      <c r="GR141" s="10"/>
      <c r="GS141" s="10"/>
      <c r="GT141" s="10"/>
      <c r="GU141" s="10"/>
      <c r="GV141" s="10"/>
      <c r="GW141" s="10"/>
      <c r="GX141" s="10"/>
      <c r="GY141" s="10"/>
      <c r="GZ141" s="10"/>
      <c r="HA141" s="10"/>
      <c r="HB141" s="10"/>
      <c r="HC141" s="10"/>
      <c r="HD141" s="10"/>
      <c r="HE141" s="10"/>
      <c r="HF141" s="10"/>
      <c r="HG141" s="10"/>
      <c r="HH141" s="10"/>
      <c r="HI141" s="10"/>
      <c r="HJ141" s="10"/>
      <c r="HK141" s="10"/>
      <c r="HL141" s="10"/>
      <c r="HM141" s="10"/>
      <c r="HN141" s="10"/>
      <c r="HO141" s="10"/>
      <c r="HP141" s="10"/>
      <c r="HQ141" s="10"/>
      <c r="HR141" s="10"/>
      <c r="HS141" s="10"/>
      <c r="HT141" s="10"/>
      <c r="HU141" s="10"/>
      <c r="HV141" s="10"/>
      <c r="HW141" s="10"/>
      <c r="HX141" s="10"/>
    </row>
    <row r="142" s="4" customFormat="1" ht="49.5" customHeight="1" spans="1:232">
      <c r="A142" s="33"/>
      <c r="B142" s="77" t="s">
        <v>331</v>
      </c>
      <c r="C142" s="77" t="s">
        <v>332</v>
      </c>
      <c r="D142" s="77" t="s">
        <v>326</v>
      </c>
      <c r="E142" s="29"/>
      <c r="F142" s="30">
        <v>30</v>
      </c>
      <c r="G142" s="30">
        <v>80</v>
      </c>
      <c r="H142" s="30"/>
      <c r="I142" s="30"/>
      <c r="J142" s="30">
        <f t="shared" si="16"/>
        <v>110</v>
      </c>
      <c r="K142" s="30">
        <v>30</v>
      </c>
      <c r="L142" s="30">
        <v>80</v>
      </c>
      <c r="M142" s="30"/>
      <c r="N142" s="30"/>
      <c r="O142" s="30">
        <f t="shared" si="17"/>
        <v>110</v>
      </c>
      <c r="P142" s="54">
        <v>30</v>
      </c>
      <c r="Q142" s="54">
        <v>80</v>
      </c>
      <c r="R142" s="54"/>
      <c r="S142" s="54"/>
      <c r="T142" s="30">
        <f t="shared" si="19"/>
        <v>110</v>
      </c>
      <c r="FO142" s="10"/>
      <c r="FP142" s="10"/>
      <c r="FQ142" s="10"/>
      <c r="FR142" s="10"/>
      <c r="FS142" s="10"/>
      <c r="FT142" s="10"/>
      <c r="FU142" s="10"/>
      <c r="FV142" s="10"/>
      <c r="FW142" s="10"/>
      <c r="FX142" s="10"/>
      <c r="FY142" s="10"/>
      <c r="FZ142" s="10"/>
      <c r="GA142" s="10"/>
      <c r="GB142" s="10"/>
      <c r="GC142" s="10"/>
      <c r="GD142" s="10"/>
      <c r="GE142" s="10"/>
      <c r="GF142" s="10"/>
      <c r="GG142" s="10"/>
      <c r="GH142" s="10"/>
      <c r="GI142" s="10"/>
      <c r="GJ142" s="10"/>
      <c r="GK142" s="10"/>
      <c r="GL142" s="10"/>
      <c r="GM142" s="10"/>
      <c r="GN142" s="10"/>
      <c r="GO142" s="10"/>
      <c r="GP142" s="10"/>
      <c r="GQ142" s="10"/>
      <c r="GR142" s="10"/>
      <c r="GS142" s="10"/>
      <c r="GT142" s="10"/>
      <c r="GU142" s="10"/>
      <c r="GV142" s="10"/>
      <c r="GW142" s="10"/>
      <c r="GX142" s="10"/>
      <c r="GY142" s="10"/>
      <c r="GZ142" s="10"/>
      <c r="HA142" s="10"/>
      <c r="HB142" s="10"/>
      <c r="HC142" s="10"/>
      <c r="HD142" s="10"/>
      <c r="HE142" s="10"/>
      <c r="HF142" s="10"/>
      <c r="HG142" s="10"/>
      <c r="HH142" s="10"/>
      <c r="HI142" s="10"/>
      <c r="HJ142" s="10"/>
      <c r="HK142" s="10"/>
      <c r="HL142" s="10"/>
      <c r="HM142" s="10"/>
      <c r="HN142" s="10"/>
      <c r="HO142" s="10"/>
      <c r="HP142" s="10"/>
      <c r="HQ142" s="10"/>
      <c r="HR142" s="10"/>
      <c r="HS142" s="10"/>
      <c r="HT142" s="10"/>
      <c r="HU142" s="10"/>
      <c r="HV142" s="10"/>
      <c r="HW142" s="10"/>
      <c r="HX142" s="10"/>
    </row>
    <row r="143" s="4" customFormat="1" ht="49.5" customHeight="1" spans="1:232">
      <c r="A143" s="33"/>
      <c r="B143" s="77" t="s">
        <v>333</v>
      </c>
      <c r="C143" s="77" t="s">
        <v>334</v>
      </c>
      <c r="D143" s="77" t="s">
        <v>326</v>
      </c>
      <c r="E143" s="29"/>
      <c r="F143" s="30"/>
      <c r="G143" s="30">
        <v>646</v>
      </c>
      <c r="H143" s="30"/>
      <c r="I143" s="30"/>
      <c r="J143" s="30">
        <f t="shared" si="16"/>
        <v>646</v>
      </c>
      <c r="K143" s="30"/>
      <c r="L143" s="30">
        <v>646</v>
      </c>
      <c r="M143" s="30"/>
      <c r="N143" s="30"/>
      <c r="O143" s="30">
        <f t="shared" si="17"/>
        <v>646</v>
      </c>
      <c r="P143" s="54"/>
      <c r="Q143" s="54">
        <v>646</v>
      </c>
      <c r="R143" s="54"/>
      <c r="S143" s="54"/>
      <c r="T143" s="30">
        <f t="shared" si="19"/>
        <v>646</v>
      </c>
      <c r="FO143" s="10"/>
      <c r="FP143" s="10"/>
      <c r="FQ143" s="10"/>
      <c r="FR143" s="10"/>
      <c r="FS143" s="10"/>
      <c r="FT143" s="10"/>
      <c r="FU143" s="10"/>
      <c r="FV143" s="10"/>
      <c r="FW143" s="10"/>
      <c r="FX143" s="10"/>
      <c r="FY143" s="10"/>
      <c r="FZ143" s="10"/>
      <c r="GA143" s="10"/>
      <c r="GB143" s="10"/>
      <c r="GC143" s="10"/>
      <c r="GD143" s="10"/>
      <c r="GE143" s="10"/>
      <c r="GF143" s="10"/>
      <c r="GG143" s="10"/>
      <c r="GH143" s="10"/>
      <c r="GI143" s="10"/>
      <c r="GJ143" s="10"/>
      <c r="GK143" s="10"/>
      <c r="GL143" s="10"/>
      <c r="GM143" s="10"/>
      <c r="GN143" s="10"/>
      <c r="GO143" s="10"/>
      <c r="GP143" s="10"/>
      <c r="GQ143" s="10"/>
      <c r="GR143" s="10"/>
      <c r="GS143" s="10"/>
      <c r="GT143" s="10"/>
      <c r="GU143" s="10"/>
      <c r="GV143" s="10"/>
      <c r="GW143" s="10"/>
      <c r="GX143" s="10"/>
      <c r="GY143" s="10"/>
      <c r="GZ143" s="10"/>
      <c r="HA143" s="10"/>
      <c r="HB143" s="10"/>
      <c r="HC143" s="10"/>
      <c r="HD143" s="10"/>
      <c r="HE143" s="10"/>
      <c r="HF143" s="10"/>
      <c r="HG143" s="10"/>
      <c r="HH143" s="10"/>
      <c r="HI143" s="10"/>
      <c r="HJ143" s="10"/>
      <c r="HK143" s="10"/>
      <c r="HL143" s="10"/>
      <c r="HM143" s="10"/>
      <c r="HN143" s="10"/>
      <c r="HO143" s="10"/>
      <c r="HP143" s="10"/>
      <c r="HQ143" s="10"/>
      <c r="HR143" s="10"/>
      <c r="HS143" s="10"/>
      <c r="HT143" s="10"/>
      <c r="HU143" s="10"/>
      <c r="HV143" s="10"/>
      <c r="HW143" s="10"/>
      <c r="HX143" s="10"/>
    </row>
    <row r="144" s="4" customFormat="1" ht="49.5" customHeight="1" spans="1:232">
      <c r="A144" s="33"/>
      <c r="B144" s="77" t="s">
        <v>335</v>
      </c>
      <c r="C144" s="77" t="s">
        <v>336</v>
      </c>
      <c r="D144" s="77" t="s">
        <v>326</v>
      </c>
      <c r="E144" s="29"/>
      <c r="F144" s="30"/>
      <c r="G144" s="30">
        <v>50</v>
      </c>
      <c r="H144" s="30"/>
      <c r="I144" s="30"/>
      <c r="J144" s="30">
        <f t="shared" si="16"/>
        <v>50</v>
      </c>
      <c r="K144" s="30"/>
      <c r="L144" s="30">
        <v>50</v>
      </c>
      <c r="M144" s="30"/>
      <c r="N144" s="30"/>
      <c r="O144" s="30">
        <f t="shared" si="17"/>
        <v>50</v>
      </c>
      <c r="P144" s="54"/>
      <c r="Q144" s="54">
        <v>50</v>
      </c>
      <c r="R144" s="54"/>
      <c r="S144" s="54"/>
      <c r="T144" s="30">
        <f t="shared" si="19"/>
        <v>50</v>
      </c>
      <c r="FO144" s="10"/>
      <c r="FP144" s="10"/>
      <c r="FQ144" s="10"/>
      <c r="FR144" s="10"/>
      <c r="FS144" s="10"/>
      <c r="FT144" s="10"/>
      <c r="FU144" s="10"/>
      <c r="FV144" s="10"/>
      <c r="FW144" s="10"/>
      <c r="FX144" s="10"/>
      <c r="FY144" s="10"/>
      <c r="FZ144" s="10"/>
      <c r="GA144" s="10"/>
      <c r="GB144" s="10"/>
      <c r="GC144" s="10"/>
      <c r="GD144" s="10"/>
      <c r="GE144" s="10"/>
      <c r="GF144" s="10"/>
      <c r="GG144" s="10"/>
      <c r="GH144" s="10"/>
      <c r="GI144" s="10"/>
      <c r="GJ144" s="10"/>
      <c r="GK144" s="10"/>
      <c r="GL144" s="10"/>
      <c r="GM144" s="10"/>
      <c r="GN144" s="10"/>
      <c r="GO144" s="10"/>
      <c r="GP144" s="10"/>
      <c r="GQ144" s="10"/>
      <c r="GR144" s="10"/>
      <c r="GS144" s="10"/>
      <c r="GT144" s="10"/>
      <c r="GU144" s="10"/>
      <c r="GV144" s="10"/>
      <c r="GW144" s="10"/>
      <c r="GX144" s="10"/>
      <c r="GY144" s="10"/>
      <c r="GZ144" s="10"/>
      <c r="HA144" s="10"/>
      <c r="HB144" s="10"/>
      <c r="HC144" s="10"/>
      <c r="HD144" s="10"/>
      <c r="HE144" s="10"/>
      <c r="HF144" s="10"/>
      <c r="HG144" s="10"/>
      <c r="HH144" s="10"/>
      <c r="HI144" s="10"/>
      <c r="HJ144" s="10"/>
      <c r="HK144" s="10"/>
      <c r="HL144" s="10"/>
      <c r="HM144" s="10"/>
      <c r="HN144" s="10"/>
      <c r="HO144" s="10"/>
      <c r="HP144" s="10"/>
      <c r="HQ144" s="10"/>
      <c r="HR144" s="10"/>
      <c r="HS144" s="10"/>
      <c r="HT144" s="10"/>
      <c r="HU144" s="10"/>
      <c r="HV144" s="10"/>
      <c r="HW144" s="10"/>
      <c r="HX144" s="10"/>
    </row>
    <row r="145" s="4" customFormat="1" ht="49.5" customHeight="1" spans="1:232">
      <c r="A145" s="33"/>
      <c r="B145" s="77" t="s">
        <v>337</v>
      </c>
      <c r="C145" s="77" t="s">
        <v>338</v>
      </c>
      <c r="D145" s="77" t="s">
        <v>339</v>
      </c>
      <c r="E145" s="29"/>
      <c r="F145" s="30"/>
      <c r="G145" s="30">
        <v>135</v>
      </c>
      <c r="H145" s="30"/>
      <c r="I145" s="30"/>
      <c r="J145" s="30">
        <f t="shared" si="16"/>
        <v>135</v>
      </c>
      <c r="K145" s="30"/>
      <c r="L145" s="30">
        <v>135</v>
      </c>
      <c r="M145" s="30"/>
      <c r="N145" s="30"/>
      <c r="O145" s="30">
        <f t="shared" si="17"/>
        <v>135</v>
      </c>
      <c r="P145" s="54"/>
      <c r="Q145" s="54">
        <v>135</v>
      </c>
      <c r="R145" s="54"/>
      <c r="S145" s="54"/>
      <c r="T145" s="30">
        <f t="shared" si="19"/>
        <v>135</v>
      </c>
      <c r="FO145" s="10"/>
      <c r="FP145" s="10"/>
      <c r="FQ145" s="10"/>
      <c r="FR145" s="10"/>
      <c r="FS145" s="10"/>
      <c r="FT145" s="10"/>
      <c r="FU145" s="10"/>
      <c r="FV145" s="10"/>
      <c r="FW145" s="10"/>
      <c r="FX145" s="10"/>
      <c r="FY145" s="10"/>
      <c r="FZ145" s="10"/>
      <c r="GA145" s="10"/>
      <c r="GB145" s="10"/>
      <c r="GC145" s="10"/>
      <c r="GD145" s="10"/>
      <c r="GE145" s="10"/>
      <c r="GF145" s="10"/>
      <c r="GG145" s="10"/>
      <c r="GH145" s="10"/>
      <c r="GI145" s="10"/>
      <c r="GJ145" s="10"/>
      <c r="GK145" s="10"/>
      <c r="GL145" s="10"/>
      <c r="GM145" s="10"/>
      <c r="GN145" s="10"/>
      <c r="GO145" s="10"/>
      <c r="GP145" s="10"/>
      <c r="GQ145" s="10"/>
      <c r="GR145" s="10"/>
      <c r="GS145" s="10"/>
      <c r="GT145" s="10"/>
      <c r="GU145" s="10"/>
      <c r="GV145" s="10"/>
      <c r="GW145" s="10"/>
      <c r="GX145" s="10"/>
      <c r="GY145" s="10"/>
      <c r="GZ145" s="10"/>
      <c r="HA145" s="10"/>
      <c r="HB145" s="10"/>
      <c r="HC145" s="10"/>
      <c r="HD145" s="10"/>
      <c r="HE145" s="10"/>
      <c r="HF145" s="10"/>
      <c r="HG145" s="10"/>
      <c r="HH145" s="10"/>
      <c r="HI145" s="10"/>
      <c r="HJ145" s="10"/>
      <c r="HK145" s="10"/>
      <c r="HL145" s="10"/>
      <c r="HM145" s="10"/>
      <c r="HN145" s="10"/>
      <c r="HO145" s="10"/>
      <c r="HP145" s="10"/>
      <c r="HQ145" s="10"/>
      <c r="HR145" s="10"/>
      <c r="HS145" s="10"/>
      <c r="HT145" s="10"/>
      <c r="HU145" s="10"/>
      <c r="HV145" s="10"/>
      <c r="HW145" s="10"/>
      <c r="HX145" s="10"/>
    </row>
    <row r="146" s="4" customFormat="1" ht="49.5" customHeight="1" spans="1:232">
      <c r="A146" s="33"/>
      <c r="B146" s="77" t="s">
        <v>340</v>
      </c>
      <c r="C146" s="77" t="s">
        <v>341</v>
      </c>
      <c r="D146" s="77" t="s">
        <v>339</v>
      </c>
      <c r="E146" s="29"/>
      <c r="F146" s="30"/>
      <c r="G146" s="30">
        <v>7</v>
      </c>
      <c r="H146" s="30"/>
      <c r="I146" s="30"/>
      <c r="J146" s="30">
        <f t="shared" si="16"/>
        <v>7</v>
      </c>
      <c r="K146" s="30"/>
      <c r="L146" s="30">
        <v>7</v>
      </c>
      <c r="M146" s="30"/>
      <c r="N146" s="30"/>
      <c r="O146" s="30">
        <f t="shared" si="17"/>
        <v>7</v>
      </c>
      <c r="P146" s="54"/>
      <c r="Q146" s="54">
        <v>7</v>
      </c>
      <c r="R146" s="54"/>
      <c r="S146" s="54"/>
      <c r="T146" s="30">
        <f t="shared" si="19"/>
        <v>7</v>
      </c>
      <c r="FO146" s="10"/>
      <c r="FP146" s="10"/>
      <c r="FQ146" s="10"/>
      <c r="FR146" s="10"/>
      <c r="FS146" s="10"/>
      <c r="FT146" s="10"/>
      <c r="FU146" s="10"/>
      <c r="FV146" s="10"/>
      <c r="FW146" s="10"/>
      <c r="FX146" s="10"/>
      <c r="FY146" s="10"/>
      <c r="FZ146" s="10"/>
      <c r="GA146" s="10"/>
      <c r="GB146" s="10"/>
      <c r="GC146" s="10"/>
      <c r="GD146" s="10"/>
      <c r="GE146" s="10"/>
      <c r="GF146" s="10"/>
      <c r="GG146" s="10"/>
      <c r="GH146" s="10"/>
      <c r="GI146" s="10"/>
      <c r="GJ146" s="10"/>
      <c r="GK146" s="10"/>
      <c r="GL146" s="10"/>
      <c r="GM146" s="10"/>
      <c r="GN146" s="10"/>
      <c r="GO146" s="10"/>
      <c r="GP146" s="10"/>
      <c r="GQ146" s="10"/>
      <c r="GR146" s="10"/>
      <c r="GS146" s="10"/>
      <c r="GT146" s="10"/>
      <c r="GU146" s="10"/>
      <c r="GV146" s="10"/>
      <c r="GW146" s="10"/>
      <c r="GX146" s="10"/>
      <c r="GY146" s="10"/>
      <c r="GZ146" s="10"/>
      <c r="HA146" s="10"/>
      <c r="HB146" s="10"/>
      <c r="HC146" s="10"/>
      <c r="HD146" s="10"/>
      <c r="HE146" s="10"/>
      <c r="HF146" s="10"/>
      <c r="HG146" s="10"/>
      <c r="HH146" s="10"/>
      <c r="HI146" s="10"/>
      <c r="HJ146" s="10"/>
      <c r="HK146" s="10"/>
      <c r="HL146" s="10"/>
      <c r="HM146" s="10"/>
      <c r="HN146" s="10"/>
      <c r="HO146" s="10"/>
      <c r="HP146" s="10"/>
      <c r="HQ146" s="10"/>
      <c r="HR146" s="10"/>
      <c r="HS146" s="10"/>
      <c r="HT146" s="10"/>
      <c r="HU146" s="10"/>
      <c r="HV146" s="10"/>
      <c r="HW146" s="10"/>
      <c r="HX146" s="10"/>
    </row>
    <row r="147" s="4" customFormat="1" ht="49.5" customHeight="1" spans="1:232">
      <c r="A147" s="33"/>
      <c r="B147" s="77" t="s">
        <v>342</v>
      </c>
      <c r="C147" s="77" t="s">
        <v>343</v>
      </c>
      <c r="D147" s="77" t="s">
        <v>339</v>
      </c>
      <c r="E147" s="29"/>
      <c r="F147" s="30"/>
      <c r="G147" s="30">
        <v>168</v>
      </c>
      <c r="H147" s="30"/>
      <c r="I147" s="30"/>
      <c r="J147" s="30">
        <f t="shared" si="16"/>
        <v>168</v>
      </c>
      <c r="K147" s="30"/>
      <c r="L147" s="30">
        <v>168</v>
      </c>
      <c r="M147" s="30"/>
      <c r="N147" s="30"/>
      <c r="O147" s="30">
        <f t="shared" si="17"/>
        <v>168</v>
      </c>
      <c r="P147" s="54"/>
      <c r="Q147" s="54">
        <v>168</v>
      </c>
      <c r="R147" s="54"/>
      <c r="S147" s="54"/>
      <c r="T147" s="30">
        <f t="shared" si="19"/>
        <v>168</v>
      </c>
      <c r="FO147" s="10"/>
      <c r="FP147" s="10"/>
      <c r="FQ147" s="10"/>
      <c r="FR147" s="10"/>
      <c r="FS147" s="10"/>
      <c r="FT147" s="10"/>
      <c r="FU147" s="10"/>
      <c r="FV147" s="10"/>
      <c r="FW147" s="10"/>
      <c r="FX147" s="10"/>
      <c r="FY147" s="10"/>
      <c r="FZ147" s="10"/>
      <c r="GA147" s="10"/>
      <c r="GB147" s="10"/>
      <c r="GC147" s="10"/>
      <c r="GD147" s="10"/>
      <c r="GE147" s="10"/>
      <c r="GF147" s="10"/>
      <c r="GG147" s="10"/>
      <c r="GH147" s="10"/>
      <c r="GI147" s="10"/>
      <c r="GJ147" s="10"/>
      <c r="GK147" s="10"/>
      <c r="GL147" s="10"/>
      <c r="GM147" s="10"/>
      <c r="GN147" s="10"/>
      <c r="GO147" s="10"/>
      <c r="GP147" s="10"/>
      <c r="GQ147" s="10"/>
      <c r="GR147" s="10"/>
      <c r="GS147" s="10"/>
      <c r="GT147" s="10"/>
      <c r="GU147" s="10"/>
      <c r="GV147" s="10"/>
      <c r="GW147" s="10"/>
      <c r="GX147" s="10"/>
      <c r="GY147" s="10"/>
      <c r="GZ147" s="10"/>
      <c r="HA147" s="10"/>
      <c r="HB147" s="10"/>
      <c r="HC147" s="10"/>
      <c r="HD147" s="10"/>
      <c r="HE147" s="10"/>
      <c r="HF147" s="10"/>
      <c r="HG147" s="10"/>
      <c r="HH147" s="10"/>
      <c r="HI147" s="10"/>
      <c r="HJ147" s="10"/>
      <c r="HK147" s="10"/>
      <c r="HL147" s="10"/>
      <c r="HM147" s="10"/>
      <c r="HN147" s="10"/>
      <c r="HO147" s="10"/>
      <c r="HP147" s="10"/>
      <c r="HQ147" s="10"/>
      <c r="HR147" s="10"/>
      <c r="HS147" s="10"/>
      <c r="HT147" s="10"/>
      <c r="HU147" s="10"/>
      <c r="HV147" s="10"/>
      <c r="HW147" s="10"/>
      <c r="HX147" s="10"/>
    </row>
    <row r="148" s="4" customFormat="1" ht="49.5" customHeight="1" spans="1:232">
      <c r="A148" s="81"/>
      <c r="B148" s="77" t="s">
        <v>344</v>
      </c>
      <c r="C148" s="77" t="s">
        <v>345</v>
      </c>
      <c r="D148" s="77" t="s">
        <v>339</v>
      </c>
      <c r="E148" s="29"/>
      <c r="F148" s="30"/>
      <c r="G148" s="30">
        <v>480</v>
      </c>
      <c r="H148" s="30"/>
      <c r="I148" s="30"/>
      <c r="J148" s="30">
        <f t="shared" si="16"/>
        <v>480</v>
      </c>
      <c r="K148" s="30"/>
      <c r="L148" s="30">
        <v>480</v>
      </c>
      <c r="M148" s="30"/>
      <c r="N148" s="30"/>
      <c r="O148" s="30">
        <f t="shared" si="17"/>
        <v>480</v>
      </c>
      <c r="P148" s="54"/>
      <c r="Q148" s="54">
        <v>480</v>
      </c>
      <c r="R148" s="54"/>
      <c r="S148" s="54"/>
      <c r="T148" s="30">
        <f t="shared" si="19"/>
        <v>480</v>
      </c>
      <c r="FO148" s="10"/>
      <c r="FP148" s="10"/>
      <c r="FQ148" s="10"/>
      <c r="FR148" s="10"/>
      <c r="FS148" s="10"/>
      <c r="FT148" s="10"/>
      <c r="FU148" s="10"/>
      <c r="FV148" s="10"/>
      <c r="FW148" s="10"/>
      <c r="FX148" s="10"/>
      <c r="FY148" s="10"/>
      <c r="FZ148" s="10"/>
      <c r="GA148" s="10"/>
      <c r="GB148" s="10"/>
      <c r="GC148" s="10"/>
      <c r="GD148" s="10"/>
      <c r="GE148" s="10"/>
      <c r="GF148" s="10"/>
      <c r="GG148" s="10"/>
      <c r="GH148" s="10"/>
      <c r="GI148" s="10"/>
      <c r="GJ148" s="10"/>
      <c r="GK148" s="10"/>
      <c r="GL148" s="10"/>
      <c r="GM148" s="10"/>
      <c r="GN148" s="10"/>
      <c r="GO148" s="10"/>
      <c r="GP148" s="10"/>
      <c r="GQ148" s="10"/>
      <c r="GR148" s="10"/>
      <c r="GS148" s="10"/>
      <c r="GT148" s="10"/>
      <c r="GU148" s="10"/>
      <c r="GV148" s="10"/>
      <c r="GW148" s="10"/>
      <c r="GX148" s="10"/>
      <c r="GY148" s="10"/>
      <c r="GZ148" s="10"/>
      <c r="HA148" s="10"/>
      <c r="HB148" s="10"/>
      <c r="HC148" s="10"/>
      <c r="HD148" s="10"/>
      <c r="HE148" s="10"/>
      <c r="HF148" s="10"/>
      <c r="HG148" s="10"/>
      <c r="HH148" s="10"/>
      <c r="HI148" s="10"/>
      <c r="HJ148" s="10"/>
      <c r="HK148" s="10"/>
      <c r="HL148" s="10"/>
      <c r="HM148" s="10"/>
      <c r="HN148" s="10"/>
      <c r="HO148" s="10"/>
      <c r="HP148" s="10"/>
      <c r="HQ148" s="10"/>
      <c r="HR148" s="10"/>
      <c r="HS148" s="10"/>
      <c r="HT148" s="10"/>
      <c r="HU148" s="10"/>
      <c r="HV148" s="10"/>
      <c r="HW148" s="10"/>
      <c r="HX148" s="10"/>
    </row>
    <row r="149" s="4" customFormat="1" ht="49.5" customHeight="1" spans="1:232">
      <c r="A149" s="81"/>
      <c r="B149" s="77" t="s">
        <v>346</v>
      </c>
      <c r="C149" s="77" t="s">
        <v>347</v>
      </c>
      <c r="D149" s="77" t="s">
        <v>339</v>
      </c>
      <c r="E149" s="29"/>
      <c r="F149" s="30"/>
      <c r="G149" s="30">
        <v>200</v>
      </c>
      <c r="H149" s="30"/>
      <c r="I149" s="30"/>
      <c r="J149" s="30">
        <f t="shared" si="16"/>
        <v>200</v>
      </c>
      <c r="K149" s="30"/>
      <c r="L149" s="30">
        <v>200</v>
      </c>
      <c r="M149" s="30"/>
      <c r="N149" s="30"/>
      <c r="O149" s="30">
        <f t="shared" si="17"/>
        <v>200</v>
      </c>
      <c r="P149" s="54"/>
      <c r="Q149" s="54">
        <v>200</v>
      </c>
      <c r="R149" s="54"/>
      <c r="S149" s="54"/>
      <c r="T149" s="30">
        <f t="shared" si="19"/>
        <v>200</v>
      </c>
      <c r="FO149" s="10"/>
      <c r="FP149" s="10"/>
      <c r="FQ149" s="10"/>
      <c r="FR149" s="10"/>
      <c r="FS149" s="10"/>
      <c r="FT149" s="10"/>
      <c r="FU149" s="10"/>
      <c r="FV149" s="10"/>
      <c r="FW149" s="10"/>
      <c r="FX149" s="10"/>
      <c r="FY149" s="10"/>
      <c r="FZ149" s="10"/>
      <c r="GA149" s="10"/>
      <c r="GB149" s="10"/>
      <c r="GC149" s="10"/>
      <c r="GD149" s="10"/>
      <c r="GE149" s="10"/>
      <c r="GF149" s="10"/>
      <c r="GG149" s="10"/>
      <c r="GH149" s="10"/>
      <c r="GI149" s="10"/>
      <c r="GJ149" s="10"/>
      <c r="GK149" s="10"/>
      <c r="GL149" s="10"/>
      <c r="GM149" s="10"/>
      <c r="GN149" s="10"/>
      <c r="GO149" s="10"/>
      <c r="GP149" s="10"/>
      <c r="GQ149" s="10"/>
      <c r="GR149" s="10"/>
      <c r="GS149" s="10"/>
      <c r="GT149" s="10"/>
      <c r="GU149" s="10"/>
      <c r="GV149" s="10"/>
      <c r="GW149" s="10"/>
      <c r="GX149" s="10"/>
      <c r="GY149" s="10"/>
      <c r="GZ149" s="10"/>
      <c r="HA149" s="10"/>
      <c r="HB149" s="10"/>
      <c r="HC149" s="10"/>
      <c r="HD149" s="10"/>
      <c r="HE149" s="10"/>
      <c r="HF149" s="10"/>
      <c r="HG149" s="10"/>
      <c r="HH149" s="10"/>
      <c r="HI149" s="10"/>
      <c r="HJ149" s="10"/>
      <c r="HK149" s="10"/>
      <c r="HL149" s="10"/>
      <c r="HM149" s="10"/>
      <c r="HN149" s="10"/>
      <c r="HO149" s="10"/>
      <c r="HP149" s="10"/>
      <c r="HQ149" s="10"/>
      <c r="HR149" s="10"/>
      <c r="HS149" s="10"/>
      <c r="HT149" s="10"/>
      <c r="HU149" s="10"/>
      <c r="HV149" s="10"/>
      <c r="HW149" s="10"/>
      <c r="HX149" s="10"/>
    </row>
    <row r="150" s="4" customFormat="1" ht="49.5" customHeight="1" spans="1:232">
      <c r="A150" s="81"/>
      <c r="B150" s="77" t="s">
        <v>348</v>
      </c>
      <c r="C150" s="77" t="s">
        <v>349</v>
      </c>
      <c r="D150" s="77" t="s">
        <v>339</v>
      </c>
      <c r="E150" s="29"/>
      <c r="F150" s="30"/>
      <c r="G150" s="30">
        <v>30</v>
      </c>
      <c r="H150" s="30"/>
      <c r="I150" s="30"/>
      <c r="J150" s="30">
        <f t="shared" si="16"/>
        <v>30</v>
      </c>
      <c r="K150" s="30"/>
      <c r="L150" s="30">
        <v>30</v>
      </c>
      <c r="M150" s="30"/>
      <c r="N150" s="30"/>
      <c r="O150" s="30">
        <f t="shared" si="17"/>
        <v>30</v>
      </c>
      <c r="P150" s="54"/>
      <c r="Q150" s="54">
        <v>30</v>
      </c>
      <c r="R150" s="54"/>
      <c r="S150" s="54"/>
      <c r="T150" s="30">
        <f t="shared" si="19"/>
        <v>30</v>
      </c>
      <c r="GC150" s="10"/>
      <c r="GD150" s="10"/>
      <c r="GE150" s="10"/>
      <c r="GF150" s="10"/>
      <c r="GG150" s="10"/>
      <c r="GH150" s="10"/>
      <c r="GI150" s="10"/>
      <c r="GJ150" s="10"/>
      <c r="GK150" s="10"/>
      <c r="GL150" s="10"/>
      <c r="GM150" s="10"/>
      <c r="GN150" s="10"/>
      <c r="GO150" s="10"/>
      <c r="GP150" s="10"/>
      <c r="GQ150" s="10"/>
      <c r="GR150" s="10"/>
      <c r="GS150" s="10"/>
      <c r="GT150" s="10"/>
      <c r="GU150" s="10"/>
      <c r="GV150" s="10"/>
      <c r="GW150" s="10"/>
      <c r="GX150" s="10"/>
      <c r="GY150" s="10"/>
      <c r="GZ150" s="10"/>
      <c r="HA150" s="10"/>
      <c r="HB150" s="10"/>
      <c r="HC150" s="10"/>
      <c r="HD150" s="10"/>
      <c r="HE150" s="10"/>
      <c r="HF150" s="10"/>
      <c r="HG150" s="10"/>
      <c r="HH150" s="10"/>
      <c r="HI150" s="10"/>
      <c r="HJ150" s="10"/>
      <c r="HK150" s="10"/>
      <c r="HL150" s="10"/>
      <c r="HM150" s="10"/>
      <c r="HN150" s="10"/>
      <c r="HO150" s="10"/>
      <c r="HP150" s="10"/>
      <c r="HQ150" s="10"/>
      <c r="HR150" s="10"/>
      <c r="HS150" s="10"/>
      <c r="HT150" s="10"/>
      <c r="HU150" s="10"/>
      <c r="HV150" s="10"/>
      <c r="HW150" s="10"/>
      <c r="HX150" s="10"/>
    </row>
    <row r="151" s="10" customFormat="1" ht="49.5" customHeight="1" spans="1:170">
      <c r="A151" s="81"/>
      <c r="B151" s="77" t="s">
        <v>350</v>
      </c>
      <c r="C151" s="77" t="s">
        <v>351</v>
      </c>
      <c r="D151" s="77" t="s">
        <v>352</v>
      </c>
      <c r="E151" s="29" t="s">
        <v>353</v>
      </c>
      <c r="F151" s="82"/>
      <c r="G151" s="82">
        <v>3000</v>
      </c>
      <c r="H151" s="82"/>
      <c r="I151" s="82"/>
      <c r="J151" s="30">
        <f t="shared" si="16"/>
        <v>3000</v>
      </c>
      <c r="K151" s="82"/>
      <c r="L151" s="82">
        <v>3000</v>
      </c>
      <c r="M151" s="82"/>
      <c r="N151" s="82"/>
      <c r="O151" s="30">
        <f t="shared" si="17"/>
        <v>3000</v>
      </c>
      <c r="P151" s="30">
        <v>3000</v>
      </c>
      <c r="Q151" s="95"/>
      <c r="R151" s="95"/>
      <c r="S151" s="95"/>
      <c r="T151" s="30">
        <f t="shared" si="19"/>
        <v>3000</v>
      </c>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c r="CI151" s="4"/>
      <c r="CJ151" s="4"/>
      <c r="CK151" s="4"/>
      <c r="CL151" s="4"/>
      <c r="CM151" s="4"/>
      <c r="CN151" s="4"/>
      <c r="CO151" s="4"/>
      <c r="CP151" s="4"/>
      <c r="CQ151" s="4"/>
      <c r="CR151" s="4"/>
      <c r="CS151" s="4"/>
      <c r="CT151" s="4"/>
      <c r="CU151" s="4"/>
      <c r="CV151" s="4"/>
      <c r="CW151" s="4"/>
      <c r="CX151" s="4"/>
      <c r="CY151" s="4"/>
      <c r="CZ151" s="4"/>
      <c r="DA151" s="4"/>
      <c r="DB151" s="4"/>
      <c r="DC151" s="4"/>
      <c r="DD151" s="4"/>
      <c r="DE151" s="4"/>
      <c r="DF151" s="4"/>
      <c r="DG151" s="4"/>
      <c r="DH151" s="4"/>
      <c r="DI151" s="4"/>
      <c r="DJ151" s="4"/>
      <c r="DK151" s="4"/>
      <c r="DL151" s="4"/>
      <c r="DM151" s="4"/>
      <c r="DN151" s="4"/>
      <c r="DO151" s="4"/>
      <c r="DP151" s="4"/>
      <c r="DQ151" s="4"/>
      <c r="DR151" s="4"/>
      <c r="DS151" s="4"/>
      <c r="DT151" s="4"/>
      <c r="DU151" s="4"/>
      <c r="DV151" s="4"/>
      <c r="DW151" s="4"/>
      <c r="DX151" s="4"/>
      <c r="DY151" s="4"/>
      <c r="DZ151" s="4"/>
      <c r="EA151" s="4"/>
      <c r="EB151" s="4"/>
      <c r="EC151" s="4"/>
      <c r="ED151" s="4"/>
      <c r="EE151" s="4"/>
      <c r="EF151" s="4"/>
      <c r="EG151" s="4"/>
      <c r="EH151" s="4"/>
      <c r="EI151" s="4"/>
      <c r="EJ151" s="4"/>
      <c r="EK151" s="4"/>
      <c r="EL151" s="4"/>
      <c r="EM151" s="4"/>
      <c r="EN151" s="4"/>
      <c r="EO151" s="4"/>
      <c r="EP151" s="4"/>
      <c r="EQ151" s="4"/>
      <c r="ER151" s="4"/>
      <c r="ES151" s="4"/>
      <c r="ET151" s="4"/>
      <c r="EU151" s="4"/>
      <c r="EV151" s="4"/>
      <c r="EW151" s="4"/>
      <c r="EX151" s="4"/>
      <c r="EY151" s="4"/>
      <c r="EZ151" s="4"/>
      <c r="FA151" s="4"/>
      <c r="FB151" s="4"/>
      <c r="FC151" s="4"/>
      <c r="FD151" s="4"/>
      <c r="FE151" s="4"/>
      <c r="FF151" s="4"/>
      <c r="FG151" s="4"/>
      <c r="FH151" s="4"/>
      <c r="FI151" s="4"/>
      <c r="FJ151" s="4"/>
      <c r="FK151" s="4"/>
      <c r="FL151" s="4"/>
      <c r="FM151" s="4"/>
      <c r="FN151" s="4"/>
    </row>
    <row r="152" s="10" customFormat="1" ht="49.5" customHeight="1" spans="1:170">
      <c r="A152" s="81"/>
      <c r="B152" s="77" t="s">
        <v>346</v>
      </c>
      <c r="C152" s="77" t="s">
        <v>354</v>
      </c>
      <c r="D152" s="77" t="s">
        <v>352</v>
      </c>
      <c r="E152" s="29" t="s">
        <v>353</v>
      </c>
      <c r="F152" s="82">
        <v>50</v>
      </c>
      <c r="G152" s="82"/>
      <c r="H152" s="82"/>
      <c r="I152" s="82"/>
      <c r="J152" s="30">
        <f t="shared" si="16"/>
        <v>50</v>
      </c>
      <c r="K152" s="82">
        <v>50</v>
      </c>
      <c r="L152" s="82"/>
      <c r="M152" s="82"/>
      <c r="N152" s="82"/>
      <c r="O152" s="30">
        <f t="shared" si="17"/>
        <v>50</v>
      </c>
      <c r="P152" s="30">
        <v>50</v>
      </c>
      <c r="Q152" s="95"/>
      <c r="R152" s="95"/>
      <c r="S152" s="95"/>
      <c r="T152" s="30">
        <f t="shared" si="19"/>
        <v>50</v>
      </c>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c r="CF152" s="4"/>
      <c r="CG152" s="4"/>
      <c r="CH152" s="4"/>
      <c r="CI152" s="4"/>
      <c r="CJ152" s="4"/>
      <c r="CK152" s="4"/>
      <c r="CL152" s="4"/>
      <c r="CM152" s="4"/>
      <c r="CN152" s="4"/>
      <c r="CO152" s="4"/>
      <c r="CP152" s="4"/>
      <c r="CQ152" s="4"/>
      <c r="CR152" s="4"/>
      <c r="CS152" s="4"/>
      <c r="CT152" s="4"/>
      <c r="CU152" s="4"/>
      <c r="CV152" s="4"/>
      <c r="CW152" s="4"/>
      <c r="CX152" s="4"/>
      <c r="CY152" s="4"/>
      <c r="CZ152" s="4"/>
      <c r="DA152" s="4"/>
      <c r="DB152" s="4"/>
      <c r="DC152" s="4"/>
      <c r="DD152" s="4"/>
      <c r="DE152" s="4"/>
      <c r="DF152" s="4"/>
      <c r="DG152" s="4"/>
      <c r="DH152" s="4"/>
      <c r="DI152" s="4"/>
      <c r="DJ152" s="4"/>
      <c r="DK152" s="4"/>
      <c r="DL152" s="4"/>
      <c r="DM152" s="4"/>
      <c r="DN152" s="4"/>
      <c r="DO152" s="4"/>
      <c r="DP152" s="4"/>
      <c r="DQ152" s="4"/>
      <c r="DR152" s="4"/>
      <c r="DS152" s="4"/>
      <c r="DT152" s="4"/>
      <c r="DU152" s="4"/>
      <c r="DV152" s="4"/>
      <c r="DW152" s="4"/>
      <c r="DX152" s="4"/>
      <c r="DY152" s="4"/>
      <c r="DZ152" s="4"/>
      <c r="EA152" s="4"/>
      <c r="EB152" s="4"/>
      <c r="EC152" s="4"/>
      <c r="ED152" s="4"/>
      <c r="EE152" s="4"/>
      <c r="EF152" s="4"/>
      <c r="EG152" s="4"/>
      <c r="EH152" s="4"/>
      <c r="EI152" s="4"/>
      <c r="EJ152" s="4"/>
      <c r="EK152" s="4"/>
      <c r="EL152" s="4"/>
      <c r="EM152" s="4"/>
      <c r="EN152" s="4"/>
      <c r="EO152" s="4"/>
      <c r="EP152" s="4"/>
      <c r="EQ152" s="4"/>
      <c r="ER152" s="4"/>
      <c r="ES152" s="4"/>
      <c r="ET152" s="4"/>
      <c r="EU152" s="4"/>
      <c r="EV152" s="4"/>
      <c r="EW152" s="4"/>
      <c r="EX152" s="4"/>
      <c r="EY152" s="4"/>
      <c r="EZ152" s="4"/>
      <c r="FA152" s="4"/>
      <c r="FB152" s="4"/>
      <c r="FC152" s="4"/>
      <c r="FD152" s="4"/>
      <c r="FE152" s="4"/>
      <c r="FF152" s="4"/>
      <c r="FG152" s="4"/>
      <c r="FH152" s="4"/>
      <c r="FI152" s="4"/>
      <c r="FJ152" s="4"/>
      <c r="FK152" s="4"/>
      <c r="FL152" s="4"/>
      <c r="FM152" s="4"/>
      <c r="FN152" s="4"/>
    </row>
    <row r="153" s="10" customFormat="1" ht="49.5" customHeight="1" spans="1:170">
      <c r="A153" s="81"/>
      <c r="B153" s="77" t="s">
        <v>355</v>
      </c>
      <c r="C153" s="77" t="s">
        <v>356</v>
      </c>
      <c r="D153" s="77" t="s">
        <v>352</v>
      </c>
      <c r="E153" s="29" t="s">
        <v>353</v>
      </c>
      <c r="F153" s="82">
        <v>308</v>
      </c>
      <c r="G153" s="82"/>
      <c r="H153" s="82"/>
      <c r="I153" s="82"/>
      <c r="J153" s="30">
        <f t="shared" si="16"/>
        <v>308</v>
      </c>
      <c r="K153" s="82">
        <v>308</v>
      </c>
      <c r="L153" s="82"/>
      <c r="M153" s="82"/>
      <c r="N153" s="82"/>
      <c r="O153" s="30">
        <f t="shared" si="17"/>
        <v>308</v>
      </c>
      <c r="P153" s="30"/>
      <c r="Q153" s="95"/>
      <c r="R153" s="95"/>
      <c r="S153" s="95"/>
      <c r="T153" s="30"/>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c r="CI153" s="4"/>
      <c r="CJ153" s="4"/>
      <c r="CK153" s="4"/>
      <c r="CL153" s="4"/>
      <c r="CM153" s="4"/>
      <c r="CN153" s="4"/>
      <c r="CO153" s="4"/>
      <c r="CP153" s="4"/>
      <c r="CQ153" s="4"/>
      <c r="CR153" s="4"/>
      <c r="CS153" s="4"/>
      <c r="CT153" s="4"/>
      <c r="CU153" s="4"/>
      <c r="CV153" s="4"/>
      <c r="CW153" s="4"/>
      <c r="CX153" s="4"/>
      <c r="CY153" s="4"/>
      <c r="CZ153" s="4"/>
      <c r="DA153" s="4"/>
      <c r="DB153" s="4"/>
      <c r="DC153" s="4"/>
      <c r="DD153" s="4"/>
      <c r="DE153" s="4"/>
      <c r="DF153" s="4"/>
      <c r="DG153" s="4"/>
      <c r="DH153" s="4"/>
      <c r="DI153" s="4"/>
      <c r="DJ153" s="4"/>
      <c r="DK153" s="4"/>
      <c r="DL153" s="4"/>
      <c r="DM153" s="4"/>
      <c r="DN153" s="4"/>
      <c r="DO153" s="4"/>
      <c r="DP153" s="4"/>
      <c r="DQ153" s="4"/>
      <c r="DR153" s="4"/>
      <c r="DS153" s="4"/>
      <c r="DT153" s="4"/>
      <c r="DU153" s="4"/>
      <c r="DV153" s="4"/>
      <c r="DW153" s="4"/>
      <c r="DX153" s="4"/>
      <c r="DY153" s="4"/>
      <c r="DZ153" s="4"/>
      <c r="EA153" s="4"/>
      <c r="EB153" s="4"/>
      <c r="EC153" s="4"/>
      <c r="ED153" s="4"/>
      <c r="EE153" s="4"/>
      <c r="EF153" s="4"/>
      <c r="EG153" s="4"/>
      <c r="EH153" s="4"/>
      <c r="EI153" s="4"/>
      <c r="EJ153" s="4"/>
      <c r="EK153" s="4"/>
      <c r="EL153" s="4"/>
      <c r="EM153" s="4"/>
      <c r="EN153" s="4"/>
      <c r="EO153" s="4"/>
      <c r="EP153" s="4"/>
      <c r="EQ153" s="4"/>
      <c r="ER153" s="4"/>
      <c r="ES153" s="4"/>
      <c r="ET153" s="4"/>
      <c r="EU153" s="4"/>
      <c r="EV153" s="4"/>
      <c r="EW153" s="4"/>
      <c r="EX153" s="4"/>
      <c r="EY153" s="4"/>
      <c r="EZ153" s="4"/>
      <c r="FA153" s="4"/>
      <c r="FB153" s="4"/>
      <c r="FC153" s="4"/>
      <c r="FD153" s="4"/>
      <c r="FE153" s="4"/>
      <c r="FF153" s="4"/>
      <c r="FG153" s="4"/>
      <c r="FH153" s="4"/>
      <c r="FI153" s="4"/>
      <c r="FJ153" s="4"/>
      <c r="FK153" s="4"/>
      <c r="FL153" s="4"/>
      <c r="FM153" s="4"/>
      <c r="FN153" s="4"/>
    </row>
    <row r="154" s="10" customFormat="1" ht="49.5" customHeight="1" spans="1:170">
      <c r="A154" s="81"/>
      <c r="B154" s="77" t="s">
        <v>357</v>
      </c>
      <c r="C154" s="77" t="s">
        <v>338</v>
      </c>
      <c r="D154" s="77" t="s">
        <v>352</v>
      </c>
      <c r="E154" s="29" t="s">
        <v>353</v>
      </c>
      <c r="F154" s="82">
        <v>743</v>
      </c>
      <c r="G154" s="82"/>
      <c r="H154" s="82"/>
      <c r="I154" s="82"/>
      <c r="J154" s="30">
        <f t="shared" si="16"/>
        <v>743</v>
      </c>
      <c r="K154" s="82">
        <v>743</v>
      </c>
      <c r="L154" s="82"/>
      <c r="M154" s="82"/>
      <c r="N154" s="82"/>
      <c r="O154" s="30">
        <f t="shared" si="17"/>
        <v>743</v>
      </c>
      <c r="P154" s="30">
        <v>743</v>
      </c>
      <c r="Q154" s="95"/>
      <c r="R154" s="95"/>
      <c r="S154" s="95"/>
      <c r="T154" s="30">
        <f t="shared" si="19"/>
        <v>743</v>
      </c>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4"/>
      <c r="BU154" s="4"/>
      <c r="BV154" s="4"/>
      <c r="BW154" s="4"/>
      <c r="BX154" s="4"/>
      <c r="BY154" s="4"/>
      <c r="BZ154" s="4"/>
      <c r="CA154" s="4"/>
      <c r="CB154" s="4"/>
      <c r="CC154" s="4"/>
      <c r="CD154" s="4"/>
      <c r="CE154" s="4"/>
      <c r="CF154" s="4"/>
      <c r="CG154" s="4"/>
      <c r="CH154" s="4"/>
      <c r="CI154" s="4"/>
      <c r="CJ154" s="4"/>
      <c r="CK154" s="4"/>
      <c r="CL154" s="4"/>
      <c r="CM154" s="4"/>
      <c r="CN154" s="4"/>
      <c r="CO154" s="4"/>
      <c r="CP154" s="4"/>
      <c r="CQ154" s="4"/>
      <c r="CR154" s="4"/>
      <c r="CS154" s="4"/>
      <c r="CT154" s="4"/>
      <c r="CU154" s="4"/>
      <c r="CV154" s="4"/>
      <c r="CW154" s="4"/>
      <c r="CX154" s="4"/>
      <c r="CY154" s="4"/>
      <c r="CZ154" s="4"/>
      <c r="DA154" s="4"/>
      <c r="DB154" s="4"/>
      <c r="DC154" s="4"/>
      <c r="DD154" s="4"/>
      <c r="DE154" s="4"/>
      <c r="DF154" s="4"/>
      <c r="DG154" s="4"/>
      <c r="DH154" s="4"/>
      <c r="DI154" s="4"/>
      <c r="DJ154" s="4"/>
      <c r="DK154" s="4"/>
      <c r="DL154" s="4"/>
      <c r="DM154" s="4"/>
      <c r="DN154" s="4"/>
      <c r="DO154" s="4"/>
      <c r="DP154" s="4"/>
      <c r="DQ154" s="4"/>
      <c r="DR154" s="4"/>
      <c r="DS154" s="4"/>
      <c r="DT154" s="4"/>
      <c r="DU154" s="4"/>
      <c r="DV154" s="4"/>
      <c r="DW154" s="4"/>
      <c r="DX154" s="4"/>
      <c r="DY154" s="4"/>
      <c r="DZ154" s="4"/>
      <c r="EA154" s="4"/>
      <c r="EB154" s="4"/>
      <c r="EC154" s="4"/>
      <c r="ED154" s="4"/>
      <c r="EE154" s="4"/>
      <c r="EF154" s="4"/>
      <c r="EG154" s="4"/>
      <c r="EH154" s="4"/>
      <c r="EI154" s="4"/>
      <c r="EJ154" s="4"/>
      <c r="EK154" s="4"/>
      <c r="EL154" s="4"/>
      <c r="EM154" s="4"/>
      <c r="EN154" s="4"/>
      <c r="EO154" s="4"/>
      <c r="EP154" s="4"/>
      <c r="EQ154" s="4"/>
      <c r="ER154" s="4"/>
      <c r="ES154" s="4"/>
      <c r="ET154" s="4"/>
      <c r="EU154" s="4"/>
      <c r="EV154" s="4"/>
      <c r="EW154" s="4"/>
      <c r="EX154" s="4"/>
      <c r="EY154" s="4"/>
      <c r="EZ154" s="4"/>
      <c r="FA154" s="4"/>
      <c r="FB154" s="4"/>
      <c r="FC154" s="4"/>
      <c r="FD154" s="4"/>
      <c r="FE154" s="4"/>
      <c r="FF154" s="4"/>
      <c r="FG154" s="4"/>
      <c r="FH154" s="4"/>
      <c r="FI154" s="4"/>
      <c r="FJ154" s="4"/>
      <c r="FK154" s="4"/>
      <c r="FL154" s="4"/>
      <c r="FM154" s="4"/>
      <c r="FN154" s="4"/>
    </row>
    <row r="155" s="10" customFormat="1" ht="49.5" customHeight="1" spans="1:170">
      <c r="A155" s="81"/>
      <c r="B155" s="77" t="s">
        <v>340</v>
      </c>
      <c r="C155" s="77" t="s">
        <v>358</v>
      </c>
      <c r="D155" s="77" t="s">
        <v>352</v>
      </c>
      <c r="E155" s="29" t="s">
        <v>353</v>
      </c>
      <c r="F155" s="82">
        <v>1645</v>
      </c>
      <c r="G155" s="82"/>
      <c r="H155" s="82"/>
      <c r="I155" s="82"/>
      <c r="J155" s="30">
        <f t="shared" si="16"/>
        <v>1645</v>
      </c>
      <c r="K155" s="82">
        <v>1645</v>
      </c>
      <c r="L155" s="82"/>
      <c r="M155" s="82"/>
      <c r="N155" s="82"/>
      <c r="O155" s="30">
        <f t="shared" si="17"/>
        <v>1645</v>
      </c>
      <c r="P155" s="95">
        <v>1645</v>
      </c>
      <c r="Q155" s="95"/>
      <c r="R155" s="95"/>
      <c r="S155" s="95"/>
      <c r="T155" s="30">
        <f t="shared" si="19"/>
        <v>1645</v>
      </c>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c r="BT155" s="4"/>
      <c r="BU155" s="4"/>
      <c r="BV155" s="4"/>
      <c r="BW155" s="4"/>
      <c r="BX155" s="4"/>
      <c r="BY155" s="4"/>
      <c r="BZ155" s="4"/>
      <c r="CA155" s="4"/>
      <c r="CB155" s="4"/>
      <c r="CC155" s="4"/>
      <c r="CD155" s="4"/>
      <c r="CE155" s="4"/>
      <c r="CF155" s="4"/>
      <c r="CG155" s="4"/>
      <c r="CH155" s="4"/>
      <c r="CI155" s="4"/>
      <c r="CJ155" s="4"/>
      <c r="CK155" s="4"/>
      <c r="CL155" s="4"/>
      <c r="CM155" s="4"/>
      <c r="CN155" s="4"/>
      <c r="CO155" s="4"/>
      <c r="CP155" s="4"/>
      <c r="CQ155" s="4"/>
      <c r="CR155" s="4"/>
      <c r="CS155" s="4"/>
      <c r="CT155" s="4"/>
      <c r="CU155" s="4"/>
      <c r="CV155" s="4"/>
      <c r="CW155" s="4"/>
      <c r="CX155" s="4"/>
      <c r="CY155" s="4"/>
      <c r="CZ155" s="4"/>
      <c r="DA155" s="4"/>
      <c r="DB155" s="4"/>
      <c r="DC155" s="4"/>
      <c r="DD155" s="4"/>
      <c r="DE155" s="4"/>
      <c r="DF155" s="4"/>
      <c r="DG155" s="4"/>
      <c r="DH155" s="4"/>
      <c r="DI155" s="4"/>
      <c r="DJ155" s="4"/>
      <c r="DK155" s="4"/>
      <c r="DL155" s="4"/>
      <c r="DM155" s="4"/>
      <c r="DN155" s="4"/>
      <c r="DO155" s="4"/>
      <c r="DP155" s="4"/>
      <c r="DQ155" s="4"/>
      <c r="DR155" s="4"/>
      <c r="DS155" s="4"/>
      <c r="DT155" s="4"/>
      <c r="DU155" s="4"/>
      <c r="DV155" s="4"/>
      <c r="DW155" s="4"/>
      <c r="DX155" s="4"/>
      <c r="DY155" s="4"/>
      <c r="DZ155" s="4"/>
      <c r="EA155" s="4"/>
      <c r="EB155" s="4"/>
      <c r="EC155" s="4"/>
      <c r="ED155" s="4"/>
      <c r="EE155" s="4"/>
      <c r="EF155" s="4"/>
      <c r="EG155" s="4"/>
      <c r="EH155" s="4"/>
      <c r="EI155" s="4"/>
      <c r="EJ155" s="4"/>
      <c r="EK155" s="4"/>
      <c r="EL155" s="4"/>
      <c r="EM155" s="4"/>
      <c r="EN155" s="4"/>
      <c r="EO155" s="4"/>
      <c r="EP155" s="4"/>
      <c r="EQ155" s="4"/>
      <c r="ER155" s="4"/>
      <c r="ES155" s="4"/>
      <c r="ET155" s="4"/>
      <c r="EU155" s="4"/>
      <c r="EV155" s="4"/>
      <c r="EW155" s="4"/>
      <c r="EX155" s="4"/>
      <c r="EY155" s="4"/>
      <c r="EZ155" s="4"/>
      <c r="FA155" s="4"/>
      <c r="FB155" s="4"/>
      <c r="FC155" s="4"/>
      <c r="FD155" s="4"/>
      <c r="FE155" s="4"/>
      <c r="FF155" s="4"/>
      <c r="FG155" s="4"/>
      <c r="FH155" s="4"/>
      <c r="FI155" s="4"/>
      <c r="FJ155" s="4"/>
      <c r="FK155" s="4"/>
      <c r="FL155" s="4"/>
      <c r="FM155" s="4"/>
      <c r="FN155" s="4"/>
    </row>
    <row r="156" s="10" customFormat="1" ht="49.5" customHeight="1" spans="1:170">
      <c r="A156" s="81"/>
      <c r="B156" s="77" t="s">
        <v>348</v>
      </c>
      <c r="C156" s="77" t="s">
        <v>349</v>
      </c>
      <c r="D156" s="77" t="s">
        <v>352</v>
      </c>
      <c r="E156" s="29" t="s">
        <v>353</v>
      </c>
      <c r="F156" s="82">
        <v>30</v>
      </c>
      <c r="G156" s="82"/>
      <c r="H156" s="82"/>
      <c r="I156" s="82"/>
      <c r="J156" s="30">
        <f t="shared" si="16"/>
        <v>30</v>
      </c>
      <c r="K156" s="82">
        <v>30</v>
      </c>
      <c r="L156" s="82"/>
      <c r="M156" s="82"/>
      <c r="N156" s="82"/>
      <c r="O156" s="30">
        <f t="shared" si="17"/>
        <v>30</v>
      </c>
      <c r="P156" s="95">
        <v>30</v>
      </c>
      <c r="Q156" s="95"/>
      <c r="R156" s="95"/>
      <c r="S156" s="95"/>
      <c r="T156" s="30">
        <f t="shared" si="19"/>
        <v>30</v>
      </c>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c r="BS156" s="4"/>
      <c r="BT156" s="4"/>
      <c r="BU156" s="4"/>
      <c r="BV156" s="4"/>
      <c r="BW156" s="4"/>
      <c r="BX156" s="4"/>
      <c r="BY156" s="4"/>
      <c r="BZ156" s="4"/>
      <c r="CA156" s="4"/>
      <c r="CB156" s="4"/>
      <c r="CC156" s="4"/>
      <c r="CD156" s="4"/>
      <c r="CE156" s="4"/>
      <c r="CF156" s="4"/>
      <c r="CG156" s="4"/>
      <c r="CH156" s="4"/>
      <c r="CI156" s="4"/>
      <c r="CJ156" s="4"/>
      <c r="CK156" s="4"/>
      <c r="CL156" s="4"/>
      <c r="CM156" s="4"/>
      <c r="CN156" s="4"/>
      <c r="CO156" s="4"/>
      <c r="CP156" s="4"/>
      <c r="CQ156" s="4"/>
      <c r="CR156" s="4"/>
      <c r="CS156" s="4"/>
      <c r="CT156" s="4"/>
      <c r="CU156" s="4"/>
      <c r="CV156" s="4"/>
      <c r="CW156" s="4"/>
      <c r="CX156" s="4"/>
      <c r="CY156" s="4"/>
      <c r="CZ156" s="4"/>
      <c r="DA156" s="4"/>
      <c r="DB156" s="4"/>
      <c r="DC156" s="4"/>
      <c r="DD156" s="4"/>
      <c r="DE156" s="4"/>
      <c r="DF156" s="4"/>
      <c r="DG156" s="4"/>
      <c r="DH156" s="4"/>
      <c r="DI156" s="4"/>
      <c r="DJ156" s="4"/>
      <c r="DK156" s="4"/>
      <c r="DL156" s="4"/>
      <c r="DM156" s="4"/>
      <c r="DN156" s="4"/>
      <c r="DO156" s="4"/>
      <c r="DP156" s="4"/>
      <c r="DQ156" s="4"/>
      <c r="DR156" s="4"/>
      <c r="DS156" s="4"/>
      <c r="DT156" s="4"/>
      <c r="DU156" s="4"/>
      <c r="DV156" s="4"/>
      <c r="DW156" s="4"/>
      <c r="DX156" s="4"/>
      <c r="DY156" s="4"/>
      <c r="DZ156" s="4"/>
      <c r="EA156" s="4"/>
      <c r="EB156" s="4"/>
      <c r="EC156" s="4"/>
      <c r="ED156" s="4"/>
      <c r="EE156" s="4"/>
      <c r="EF156" s="4"/>
      <c r="EG156" s="4"/>
      <c r="EH156" s="4"/>
      <c r="EI156" s="4"/>
      <c r="EJ156" s="4"/>
      <c r="EK156" s="4"/>
      <c r="EL156" s="4"/>
      <c r="EM156" s="4"/>
      <c r="EN156" s="4"/>
      <c r="EO156" s="4"/>
      <c r="EP156" s="4"/>
      <c r="EQ156" s="4"/>
      <c r="ER156" s="4"/>
      <c r="ES156" s="4"/>
      <c r="ET156" s="4"/>
      <c r="EU156" s="4"/>
      <c r="EV156" s="4"/>
      <c r="EW156" s="4"/>
      <c r="EX156" s="4"/>
      <c r="EY156" s="4"/>
      <c r="EZ156" s="4"/>
      <c r="FA156" s="4"/>
      <c r="FB156" s="4"/>
      <c r="FC156" s="4"/>
      <c r="FD156" s="4"/>
      <c r="FE156" s="4"/>
      <c r="FF156" s="4"/>
      <c r="FG156" s="4"/>
      <c r="FH156" s="4"/>
      <c r="FI156" s="4"/>
      <c r="FJ156" s="4"/>
      <c r="FK156" s="4"/>
      <c r="FL156" s="4"/>
      <c r="FM156" s="4"/>
      <c r="FN156" s="4"/>
    </row>
    <row r="157" s="10" customFormat="1" ht="49.5" customHeight="1" spans="1:170">
      <c r="A157" s="81"/>
      <c r="B157" s="77" t="s">
        <v>359</v>
      </c>
      <c r="C157" s="77" t="s">
        <v>360</v>
      </c>
      <c r="D157" s="77" t="s">
        <v>352</v>
      </c>
      <c r="E157" s="29" t="s">
        <v>353</v>
      </c>
      <c r="F157" s="82"/>
      <c r="G157" s="82">
        <v>10</v>
      </c>
      <c r="H157" s="82"/>
      <c r="I157" s="82"/>
      <c r="J157" s="30">
        <f t="shared" si="16"/>
        <v>10</v>
      </c>
      <c r="K157" s="82"/>
      <c r="L157" s="82">
        <v>10</v>
      </c>
      <c r="M157" s="82"/>
      <c r="N157" s="82"/>
      <c r="O157" s="30">
        <f t="shared" si="17"/>
        <v>10</v>
      </c>
      <c r="P157" s="95"/>
      <c r="Q157" s="95">
        <v>10</v>
      </c>
      <c r="R157" s="95"/>
      <c r="S157" s="95"/>
      <c r="T157" s="30">
        <f t="shared" si="19"/>
        <v>10</v>
      </c>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c r="BT157" s="4"/>
      <c r="BU157" s="4"/>
      <c r="BV157" s="4"/>
      <c r="BW157" s="4"/>
      <c r="BX157" s="4"/>
      <c r="BY157" s="4"/>
      <c r="BZ157" s="4"/>
      <c r="CA157" s="4"/>
      <c r="CB157" s="4"/>
      <c r="CC157" s="4"/>
      <c r="CD157" s="4"/>
      <c r="CE157" s="4"/>
      <c r="CF157" s="4"/>
      <c r="CG157" s="4"/>
      <c r="CH157" s="4"/>
      <c r="CI157" s="4"/>
      <c r="CJ157" s="4"/>
      <c r="CK157" s="4"/>
      <c r="CL157" s="4"/>
      <c r="CM157" s="4"/>
      <c r="CN157" s="4"/>
      <c r="CO157" s="4"/>
      <c r="CP157" s="4"/>
      <c r="CQ157" s="4"/>
      <c r="CR157" s="4"/>
      <c r="CS157" s="4"/>
      <c r="CT157" s="4"/>
      <c r="CU157" s="4"/>
      <c r="CV157" s="4"/>
      <c r="CW157" s="4"/>
      <c r="CX157" s="4"/>
      <c r="CY157" s="4"/>
      <c r="CZ157" s="4"/>
      <c r="DA157" s="4"/>
      <c r="DB157" s="4"/>
      <c r="DC157" s="4"/>
      <c r="DD157" s="4"/>
      <c r="DE157" s="4"/>
      <c r="DF157" s="4"/>
      <c r="DG157" s="4"/>
      <c r="DH157" s="4"/>
      <c r="DI157" s="4"/>
      <c r="DJ157" s="4"/>
      <c r="DK157" s="4"/>
      <c r="DL157" s="4"/>
      <c r="DM157" s="4"/>
      <c r="DN157" s="4"/>
      <c r="DO157" s="4"/>
      <c r="DP157" s="4"/>
      <c r="DQ157" s="4"/>
      <c r="DR157" s="4"/>
      <c r="DS157" s="4"/>
      <c r="DT157" s="4"/>
      <c r="DU157" s="4"/>
      <c r="DV157" s="4"/>
      <c r="DW157" s="4"/>
      <c r="DX157" s="4"/>
      <c r="DY157" s="4"/>
      <c r="DZ157" s="4"/>
      <c r="EA157" s="4"/>
      <c r="EB157" s="4"/>
      <c r="EC157" s="4"/>
      <c r="ED157" s="4"/>
      <c r="EE157" s="4"/>
      <c r="EF157" s="4"/>
      <c r="EG157" s="4"/>
      <c r="EH157" s="4"/>
      <c r="EI157" s="4"/>
      <c r="EJ157" s="4"/>
      <c r="EK157" s="4"/>
      <c r="EL157" s="4"/>
      <c r="EM157" s="4"/>
      <c r="EN157" s="4"/>
      <c r="EO157" s="4"/>
      <c r="EP157" s="4"/>
      <c r="EQ157" s="4"/>
      <c r="ER157" s="4"/>
      <c r="ES157" s="4"/>
      <c r="ET157" s="4"/>
      <c r="EU157" s="4"/>
      <c r="EV157" s="4"/>
      <c r="EW157" s="4"/>
      <c r="EX157" s="4"/>
      <c r="EY157" s="4"/>
      <c r="EZ157" s="4"/>
      <c r="FA157" s="4"/>
      <c r="FB157" s="4"/>
      <c r="FC157" s="4"/>
      <c r="FD157" s="4"/>
      <c r="FE157" s="4"/>
      <c r="FF157" s="4"/>
      <c r="FG157" s="4"/>
      <c r="FH157" s="4"/>
      <c r="FI157" s="4"/>
      <c r="FJ157" s="4"/>
      <c r="FK157" s="4"/>
      <c r="FL157" s="4"/>
      <c r="FM157" s="4"/>
      <c r="FN157" s="4"/>
    </row>
    <row r="158" s="10" customFormat="1" ht="49.5" customHeight="1" spans="1:170">
      <c r="A158" s="81"/>
      <c r="B158" s="77" t="s">
        <v>361</v>
      </c>
      <c r="C158" s="77"/>
      <c r="D158" s="77" t="s">
        <v>362</v>
      </c>
      <c r="E158" s="29"/>
      <c r="F158" s="82"/>
      <c r="G158" s="82"/>
      <c r="H158" s="82"/>
      <c r="I158" s="82"/>
      <c r="J158" s="30"/>
      <c r="K158" s="82"/>
      <c r="L158" s="82"/>
      <c r="M158" s="82"/>
      <c r="N158" s="82"/>
      <c r="O158" s="30"/>
      <c r="P158" s="95">
        <v>497</v>
      </c>
      <c r="Q158" s="95"/>
      <c r="R158" s="95"/>
      <c r="S158" s="95"/>
      <c r="T158" s="30">
        <v>497</v>
      </c>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c r="BS158" s="4"/>
      <c r="BT158" s="4"/>
      <c r="BU158" s="4"/>
      <c r="BV158" s="4"/>
      <c r="BW158" s="4"/>
      <c r="BX158" s="4"/>
      <c r="BY158" s="4"/>
      <c r="BZ158" s="4"/>
      <c r="CA158" s="4"/>
      <c r="CB158" s="4"/>
      <c r="CC158" s="4"/>
      <c r="CD158" s="4"/>
      <c r="CE158" s="4"/>
      <c r="CF158" s="4"/>
      <c r="CG158" s="4"/>
      <c r="CH158" s="4"/>
      <c r="CI158" s="4"/>
      <c r="CJ158" s="4"/>
      <c r="CK158" s="4"/>
      <c r="CL158" s="4"/>
      <c r="CM158" s="4"/>
      <c r="CN158" s="4"/>
      <c r="CO158" s="4"/>
      <c r="CP158" s="4"/>
      <c r="CQ158" s="4"/>
      <c r="CR158" s="4"/>
      <c r="CS158" s="4"/>
      <c r="CT158" s="4"/>
      <c r="CU158" s="4"/>
      <c r="CV158" s="4"/>
      <c r="CW158" s="4"/>
      <c r="CX158" s="4"/>
      <c r="CY158" s="4"/>
      <c r="CZ158" s="4"/>
      <c r="DA158" s="4"/>
      <c r="DB158" s="4"/>
      <c r="DC158" s="4"/>
      <c r="DD158" s="4"/>
      <c r="DE158" s="4"/>
      <c r="DF158" s="4"/>
      <c r="DG158" s="4"/>
      <c r="DH158" s="4"/>
      <c r="DI158" s="4"/>
      <c r="DJ158" s="4"/>
      <c r="DK158" s="4"/>
      <c r="DL158" s="4"/>
      <c r="DM158" s="4"/>
      <c r="DN158" s="4"/>
      <c r="DO158" s="4"/>
      <c r="DP158" s="4"/>
      <c r="DQ158" s="4"/>
      <c r="DR158" s="4"/>
      <c r="DS158" s="4"/>
      <c r="DT158" s="4"/>
      <c r="DU158" s="4"/>
      <c r="DV158" s="4"/>
      <c r="DW158" s="4"/>
      <c r="DX158" s="4"/>
      <c r="DY158" s="4"/>
      <c r="DZ158" s="4"/>
      <c r="EA158" s="4"/>
      <c r="EB158" s="4"/>
      <c r="EC158" s="4"/>
      <c r="ED158" s="4"/>
      <c r="EE158" s="4"/>
      <c r="EF158" s="4"/>
      <c r="EG158" s="4"/>
      <c r="EH158" s="4"/>
      <c r="EI158" s="4"/>
      <c r="EJ158" s="4"/>
      <c r="EK158" s="4"/>
      <c r="EL158" s="4"/>
      <c r="EM158" s="4"/>
      <c r="EN158" s="4"/>
      <c r="EO158" s="4"/>
      <c r="EP158" s="4"/>
      <c r="EQ158" s="4"/>
      <c r="ER158" s="4"/>
      <c r="ES158" s="4"/>
      <c r="ET158" s="4"/>
      <c r="EU158" s="4"/>
      <c r="EV158" s="4"/>
      <c r="EW158" s="4"/>
      <c r="EX158" s="4"/>
      <c r="EY158" s="4"/>
      <c r="EZ158" s="4"/>
      <c r="FA158" s="4"/>
      <c r="FB158" s="4"/>
      <c r="FC158" s="4"/>
      <c r="FD158" s="4"/>
      <c r="FE158" s="4"/>
      <c r="FF158" s="4"/>
      <c r="FG158" s="4"/>
      <c r="FH158" s="4"/>
      <c r="FI158" s="4"/>
      <c r="FJ158" s="4"/>
      <c r="FK158" s="4"/>
      <c r="FL158" s="4"/>
      <c r="FM158" s="4"/>
      <c r="FN158" s="4"/>
    </row>
    <row r="159" s="10" customFormat="1" ht="49.5" customHeight="1" spans="1:170">
      <c r="A159" s="81"/>
      <c r="B159" s="77" t="s">
        <v>363</v>
      </c>
      <c r="C159" s="77" t="s">
        <v>364</v>
      </c>
      <c r="D159" s="77" t="s">
        <v>365</v>
      </c>
      <c r="E159" s="29" t="s">
        <v>366</v>
      </c>
      <c r="F159" s="29"/>
      <c r="G159" s="29"/>
      <c r="H159" s="29"/>
      <c r="I159" s="29"/>
      <c r="J159" s="29"/>
      <c r="K159" s="29"/>
      <c r="L159" s="29"/>
      <c r="M159" s="29"/>
      <c r="N159" s="82"/>
      <c r="O159" s="30"/>
      <c r="P159" s="95"/>
      <c r="Q159" s="95">
        <v>910</v>
      </c>
      <c r="R159" s="95"/>
      <c r="S159" s="95"/>
      <c r="T159" s="30">
        <f t="shared" si="19"/>
        <v>910</v>
      </c>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c r="BT159" s="4"/>
      <c r="BU159" s="4"/>
      <c r="BV159" s="4"/>
      <c r="BW159" s="4"/>
      <c r="BX159" s="4"/>
      <c r="BY159" s="4"/>
      <c r="BZ159" s="4"/>
      <c r="CA159" s="4"/>
      <c r="CB159" s="4"/>
      <c r="CC159" s="4"/>
      <c r="CD159" s="4"/>
      <c r="CE159" s="4"/>
      <c r="CF159" s="4"/>
      <c r="CG159" s="4"/>
      <c r="CH159" s="4"/>
      <c r="CI159" s="4"/>
      <c r="CJ159" s="4"/>
      <c r="CK159" s="4"/>
      <c r="CL159" s="4"/>
      <c r="CM159" s="4"/>
      <c r="CN159" s="4"/>
      <c r="CO159" s="4"/>
      <c r="CP159" s="4"/>
      <c r="CQ159" s="4"/>
      <c r="CR159" s="4"/>
      <c r="CS159" s="4"/>
      <c r="CT159" s="4"/>
      <c r="CU159" s="4"/>
      <c r="CV159" s="4"/>
      <c r="CW159" s="4"/>
      <c r="CX159" s="4"/>
      <c r="CY159" s="4"/>
      <c r="CZ159" s="4"/>
      <c r="DA159" s="4"/>
      <c r="DB159" s="4"/>
      <c r="DC159" s="4"/>
      <c r="DD159" s="4"/>
      <c r="DE159" s="4"/>
      <c r="DF159" s="4"/>
      <c r="DG159" s="4"/>
      <c r="DH159" s="4"/>
      <c r="DI159" s="4"/>
      <c r="DJ159" s="4"/>
      <c r="DK159" s="4"/>
      <c r="DL159" s="4"/>
      <c r="DM159" s="4"/>
      <c r="DN159" s="4"/>
      <c r="DO159" s="4"/>
      <c r="DP159" s="4"/>
      <c r="DQ159" s="4"/>
      <c r="DR159" s="4"/>
      <c r="DS159" s="4"/>
      <c r="DT159" s="4"/>
      <c r="DU159" s="4"/>
      <c r="DV159" s="4"/>
      <c r="DW159" s="4"/>
      <c r="DX159" s="4"/>
      <c r="DY159" s="4"/>
      <c r="DZ159" s="4"/>
      <c r="EA159" s="4"/>
      <c r="EB159" s="4"/>
      <c r="EC159" s="4"/>
      <c r="ED159" s="4"/>
      <c r="EE159" s="4"/>
      <c r="EF159" s="4"/>
      <c r="EG159" s="4"/>
      <c r="EH159" s="4"/>
      <c r="EI159" s="4"/>
      <c r="EJ159" s="4"/>
      <c r="EK159" s="4"/>
      <c r="EL159" s="4"/>
      <c r="EM159" s="4"/>
      <c r="EN159" s="4"/>
      <c r="EO159" s="4"/>
      <c r="EP159" s="4"/>
      <c r="EQ159" s="4"/>
      <c r="ER159" s="4"/>
      <c r="ES159" s="4"/>
      <c r="ET159" s="4"/>
      <c r="EU159" s="4"/>
      <c r="EV159" s="4"/>
      <c r="EW159" s="4"/>
      <c r="EX159" s="4"/>
      <c r="EY159" s="4"/>
      <c r="EZ159" s="4"/>
      <c r="FA159" s="4"/>
      <c r="FB159" s="4"/>
      <c r="FC159" s="4"/>
      <c r="FD159" s="4"/>
      <c r="FE159" s="4"/>
      <c r="FF159" s="4"/>
      <c r="FG159" s="4"/>
      <c r="FH159" s="4"/>
      <c r="FI159" s="4"/>
      <c r="FJ159" s="4"/>
      <c r="FK159" s="4"/>
      <c r="FL159" s="4"/>
      <c r="FM159" s="4"/>
      <c r="FN159" s="4"/>
    </row>
    <row r="160" s="10" customFormat="1" ht="49.5" customHeight="1" spans="1:170">
      <c r="A160" s="81"/>
      <c r="B160" s="77" t="s">
        <v>367</v>
      </c>
      <c r="C160" s="77"/>
      <c r="D160" s="77" t="s">
        <v>368</v>
      </c>
      <c r="E160" s="29" t="s">
        <v>369</v>
      </c>
      <c r="F160" s="82"/>
      <c r="G160" s="82"/>
      <c r="H160" s="82"/>
      <c r="I160" s="82"/>
      <c r="J160" s="30"/>
      <c r="K160" s="82"/>
      <c r="L160" s="82"/>
      <c r="M160" s="82"/>
      <c r="N160" s="82"/>
      <c r="O160" s="30"/>
      <c r="P160" s="95">
        <v>2180</v>
      </c>
      <c r="Q160" s="95"/>
      <c r="R160" s="95"/>
      <c r="S160" s="95"/>
      <c r="T160" s="30">
        <v>2180</v>
      </c>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c r="BT160" s="4"/>
      <c r="BU160" s="4"/>
      <c r="BV160" s="4"/>
      <c r="BW160" s="4"/>
      <c r="BX160" s="4"/>
      <c r="BY160" s="4"/>
      <c r="BZ160" s="4"/>
      <c r="CA160" s="4"/>
      <c r="CB160" s="4"/>
      <c r="CC160" s="4"/>
      <c r="CD160" s="4"/>
      <c r="CE160" s="4"/>
      <c r="CF160" s="4"/>
      <c r="CG160" s="4"/>
      <c r="CH160" s="4"/>
      <c r="CI160" s="4"/>
      <c r="CJ160" s="4"/>
      <c r="CK160" s="4"/>
      <c r="CL160" s="4"/>
      <c r="CM160" s="4"/>
      <c r="CN160" s="4"/>
      <c r="CO160" s="4"/>
      <c r="CP160" s="4"/>
      <c r="CQ160" s="4"/>
      <c r="CR160" s="4"/>
      <c r="CS160" s="4"/>
      <c r="CT160" s="4"/>
      <c r="CU160" s="4"/>
      <c r="CV160" s="4"/>
      <c r="CW160" s="4"/>
      <c r="CX160" s="4"/>
      <c r="CY160" s="4"/>
      <c r="CZ160" s="4"/>
      <c r="DA160" s="4"/>
      <c r="DB160" s="4"/>
      <c r="DC160" s="4"/>
      <c r="DD160" s="4"/>
      <c r="DE160" s="4"/>
      <c r="DF160" s="4"/>
      <c r="DG160" s="4"/>
      <c r="DH160" s="4"/>
      <c r="DI160" s="4"/>
      <c r="DJ160" s="4"/>
      <c r="DK160" s="4"/>
      <c r="DL160" s="4"/>
      <c r="DM160" s="4"/>
      <c r="DN160" s="4"/>
      <c r="DO160" s="4"/>
      <c r="DP160" s="4"/>
      <c r="DQ160" s="4"/>
      <c r="DR160" s="4"/>
      <c r="DS160" s="4"/>
      <c r="DT160" s="4"/>
      <c r="DU160" s="4"/>
      <c r="DV160" s="4"/>
      <c r="DW160" s="4"/>
      <c r="DX160" s="4"/>
      <c r="DY160" s="4"/>
      <c r="DZ160" s="4"/>
      <c r="EA160" s="4"/>
      <c r="EB160" s="4"/>
      <c r="EC160" s="4"/>
      <c r="ED160" s="4"/>
      <c r="EE160" s="4"/>
      <c r="EF160" s="4"/>
      <c r="EG160" s="4"/>
      <c r="EH160" s="4"/>
      <c r="EI160" s="4"/>
      <c r="EJ160" s="4"/>
      <c r="EK160" s="4"/>
      <c r="EL160" s="4"/>
      <c r="EM160" s="4"/>
      <c r="EN160" s="4"/>
      <c r="EO160" s="4"/>
      <c r="EP160" s="4"/>
      <c r="EQ160" s="4"/>
      <c r="ER160" s="4"/>
      <c r="ES160" s="4"/>
      <c r="ET160" s="4"/>
      <c r="EU160" s="4"/>
      <c r="EV160" s="4"/>
      <c r="EW160" s="4"/>
      <c r="EX160" s="4"/>
      <c r="EY160" s="4"/>
      <c r="EZ160" s="4"/>
      <c r="FA160" s="4"/>
      <c r="FB160" s="4"/>
      <c r="FC160" s="4"/>
      <c r="FD160" s="4"/>
      <c r="FE160" s="4"/>
      <c r="FF160" s="4"/>
      <c r="FG160" s="4"/>
      <c r="FH160" s="4"/>
      <c r="FI160" s="4"/>
      <c r="FJ160" s="4"/>
      <c r="FK160" s="4"/>
      <c r="FL160" s="4"/>
      <c r="FM160" s="4"/>
      <c r="FN160" s="4"/>
    </row>
    <row r="161" s="7" customFormat="1" ht="49.5" customHeight="1" spans="1:20">
      <c r="A161" s="36">
        <v>5</v>
      </c>
      <c r="B161" s="83" t="s">
        <v>370</v>
      </c>
      <c r="C161" s="84"/>
      <c r="D161" s="84"/>
      <c r="E161" s="39"/>
      <c r="F161" s="40">
        <f>SUM(F162:F167)</f>
        <v>1541</v>
      </c>
      <c r="G161" s="40">
        <f t="shared" ref="G161:T161" si="20">SUM(G162:G167)</f>
        <v>493</v>
      </c>
      <c r="H161" s="40">
        <f t="shared" si="20"/>
        <v>25</v>
      </c>
      <c r="I161" s="40">
        <f t="shared" si="20"/>
        <v>99</v>
      </c>
      <c r="J161" s="40">
        <f t="shared" si="20"/>
        <v>2158</v>
      </c>
      <c r="K161" s="40">
        <f t="shared" si="20"/>
        <v>1541</v>
      </c>
      <c r="L161" s="40">
        <f t="shared" si="20"/>
        <v>493</v>
      </c>
      <c r="M161" s="40">
        <f t="shared" si="20"/>
        <v>25</v>
      </c>
      <c r="N161" s="40">
        <f t="shared" si="20"/>
        <v>99</v>
      </c>
      <c r="O161" s="40">
        <f t="shared" si="20"/>
        <v>2158</v>
      </c>
      <c r="P161" s="40">
        <f t="shared" si="20"/>
        <v>4130</v>
      </c>
      <c r="Q161" s="40">
        <f t="shared" si="20"/>
        <v>1304.2</v>
      </c>
      <c r="R161" s="40">
        <f t="shared" si="20"/>
        <v>57.55</v>
      </c>
      <c r="S161" s="40">
        <f t="shared" si="20"/>
        <v>229.25</v>
      </c>
      <c r="T161" s="40">
        <f t="shared" si="20"/>
        <v>5721</v>
      </c>
    </row>
    <row r="162" s="4" customFormat="1" ht="49.5" customHeight="1" spans="1:20">
      <c r="A162" s="52"/>
      <c r="B162" s="52" t="s">
        <v>371</v>
      </c>
      <c r="C162" s="52" t="s">
        <v>372</v>
      </c>
      <c r="D162" s="52" t="s">
        <v>373</v>
      </c>
      <c r="E162" s="29" t="s">
        <v>374</v>
      </c>
      <c r="F162" s="53">
        <v>997</v>
      </c>
      <c r="G162" s="53">
        <v>319</v>
      </c>
      <c r="H162" s="53">
        <v>16</v>
      </c>
      <c r="I162" s="53">
        <v>64</v>
      </c>
      <c r="J162" s="30">
        <f t="shared" si="16"/>
        <v>1396</v>
      </c>
      <c r="K162" s="53">
        <v>997</v>
      </c>
      <c r="L162" s="53">
        <v>319</v>
      </c>
      <c r="M162" s="53">
        <v>16</v>
      </c>
      <c r="N162" s="53">
        <v>64</v>
      </c>
      <c r="O162" s="30">
        <f t="shared" ref="O162:O163" si="21">SUM(K162:N162)</f>
        <v>1396</v>
      </c>
      <c r="P162" s="60">
        <v>997</v>
      </c>
      <c r="Q162" s="60">
        <v>319</v>
      </c>
      <c r="R162" s="60">
        <v>16</v>
      </c>
      <c r="S162" s="60">
        <v>64</v>
      </c>
      <c r="T162" s="30">
        <f t="shared" ref="T162:T167" si="22">SUM(P162:S162)</f>
        <v>1396</v>
      </c>
    </row>
    <row r="163" s="4" customFormat="1" ht="49.5" customHeight="1" spans="1:20">
      <c r="A163" s="52"/>
      <c r="B163" s="52" t="s">
        <v>375</v>
      </c>
      <c r="C163" s="52" t="s">
        <v>376</v>
      </c>
      <c r="D163" s="52" t="s">
        <v>377</v>
      </c>
      <c r="E163" s="29" t="s">
        <v>378</v>
      </c>
      <c r="F163" s="53">
        <v>544</v>
      </c>
      <c r="G163" s="53">
        <v>174</v>
      </c>
      <c r="H163" s="53">
        <v>9</v>
      </c>
      <c r="I163" s="53">
        <v>35</v>
      </c>
      <c r="J163" s="30">
        <f t="shared" si="16"/>
        <v>762</v>
      </c>
      <c r="K163" s="53">
        <v>544</v>
      </c>
      <c r="L163" s="53">
        <v>174</v>
      </c>
      <c r="M163" s="53">
        <v>9</v>
      </c>
      <c r="N163" s="53">
        <v>35</v>
      </c>
      <c r="O163" s="30">
        <f t="shared" si="21"/>
        <v>762</v>
      </c>
      <c r="P163" s="60">
        <v>698</v>
      </c>
      <c r="Q163" s="60">
        <v>174</v>
      </c>
      <c r="R163" s="60">
        <v>9</v>
      </c>
      <c r="S163" s="60">
        <v>35</v>
      </c>
      <c r="T163" s="30">
        <f t="shared" si="22"/>
        <v>916</v>
      </c>
    </row>
    <row r="164" s="4" customFormat="1" ht="49.5" customHeight="1" spans="1:20">
      <c r="A164" s="52"/>
      <c r="B164" s="52" t="s">
        <v>371</v>
      </c>
      <c r="C164" s="52" t="s">
        <v>372</v>
      </c>
      <c r="D164" s="52" t="s">
        <v>379</v>
      </c>
      <c r="E164" s="29" t="s">
        <v>380</v>
      </c>
      <c r="F164" s="53"/>
      <c r="G164" s="53"/>
      <c r="H164" s="53"/>
      <c r="I164" s="53"/>
      <c r="J164" s="30"/>
      <c r="K164" s="53"/>
      <c r="L164" s="53"/>
      <c r="M164" s="53"/>
      <c r="N164" s="53"/>
      <c r="O164" s="30"/>
      <c r="P164" s="53">
        <v>1115</v>
      </c>
      <c r="Q164" s="96">
        <v>356.8</v>
      </c>
      <c r="R164" s="97">
        <v>17.83</v>
      </c>
      <c r="S164" s="97">
        <v>71.37</v>
      </c>
      <c r="T164" s="98">
        <f t="shared" si="22"/>
        <v>1561</v>
      </c>
    </row>
    <row r="165" s="4" customFormat="1" ht="49.5" customHeight="1" spans="1:20">
      <c r="A165" s="52"/>
      <c r="B165" s="52" t="s">
        <v>375</v>
      </c>
      <c r="C165" s="52" t="s">
        <v>376</v>
      </c>
      <c r="D165" s="52" t="s">
        <v>379</v>
      </c>
      <c r="E165" s="29" t="s">
        <v>381</v>
      </c>
      <c r="F165" s="53"/>
      <c r="G165" s="85"/>
      <c r="H165" s="53"/>
      <c r="I165" s="53"/>
      <c r="J165" s="30"/>
      <c r="K165" s="53"/>
      <c r="L165" s="53"/>
      <c r="M165" s="53"/>
      <c r="N165" s="53"/>
      <c r="O165" s="30"/>
      <c r="P165" s="53">
        <v>320</v>
      </c>
      <c r="Q165" s="85">
        <v>102.4</v>
      </c>
      <c r="R165" s="60">
        <v>5.12</v>
      </c>
      <c r="S165" s="60">
        <v>20.48</v>
      </c>
      <c r="T165" s="98">
        <f t="shared" si="22"/>
        <v>448</v>
      </c>
    </row>
    <row r="166" s="4" customFormat="1" ht="49.5" customHeight="1" spans="1:20">
      <c r="A166" s="52"/>
      <c r="B166" s="52" t="s">
        <v>375</v>
      </c>
      <c r="C166" s="52" t="s">
        <v>382</v>
      </c>
      <c r="D166" s="52" t="s">
        <v>383</v>
      </c>
      <c r="E166" s="29" t="s">
        <v>384</v>
      </c>
      <c r="F166" s="53"/>
      <c r="G166" s="85"/>
      <c r="H166" s="53"/>
      <c r="I166" s="53"/>
      <c r="J166" s="30"/>
      <c r="K166" s="53"/>
      <c r="L166" s="53"/>
      <c r="M166" s="53"/>
      <c r="N166" s="53"/>
      <c r="O166" s="30"/>
      <c r="P166" s="53">
        <v>600</v>
      </c>
      <c r="Q166" s="85">
        <v>192</v>
      </c>
      <c r="R166" s="99">
        <v>9.6</v>
      </c>
      <c r="S166" s="97">
        <v>38.4</v>
      </c>
      <c r="T166" s="98">
        <f t="shared" si="22"/>
        <v>840</v>
      </c>
    </row>
    <row r="167" s="4" customFormat="1" ht="49.5" customHeight="1" spans="1:20">
      <c r="A167" s="52"/>
      <c r="B167" s="52" t="s">
        <v>371</v>
      </c>
      <c r="C167" s="52" t="s">
        <v>385</v>
      </c>
      <c r="D167" s="52" t="s">
        <v>383</v>
      </c>
      <c r="E167" s="29" t="s">
        <v>386</v>
      </c>
      <c r="F167" s="53"/>
      <c r="G167" s="85"/>
      <c r="H167" s="53"/>
      <c r="I167" s="53"/>
      <c r="J167" s="30"/>
      <c r="K167" s="53"/>
      <c r="L167" s="53"/>
      <c r="M167" s="53"/>
      <c r="N167" s="53"/>
      <c r="O167" s="30"/>
      <c r="P167" s="53">
        <v>400</v>
      </c>
      <c r="Q167" s="85">
        <v>160</v>
      </c>
      <c r="R167" s="99"/>
      <c r="S167" s="97"/>
      <c r="T167" s="98">
        <f t="shared" si="22"/>
        <v>560</v>
      </c>
    </row>
    <row r="168" s="7" customFormat="1" ht="49.5" customHeight="1" spans="1:20">
      <c r="A168" s="36">
        <v>6</v>
      </c>
      <c r="B168" s="37" t="s">
        <v>387</v>
      </c>
      <c r="C168" s="51"/>
      <c r="D168" s="51"/>
      <c r="E168" s="39"/>
      <c r="F168" s="40">
        <f>SUM(F169:F170)</f>
        <v>7134</v>
      </c>
      <c r="G168" s="40">
        <f t="shared" ref="G168:T168" si="23">SUM(G169:G170)</f>
        <v>0</v>
      </c>
      <c r="H168" s="40">
        <f t="shared" si="23"/>
        <v>1800</v>
      </c>
      <c r="I168" s="40">
        <f t="shared" si="23"/>
        <v>2040</v>
      </c>
      <c r="J168" s="40">
        <f t="shared" si="23"/>
        <v>10974</v>
      </c>
      <c r="K168" s="40">
        <f t="shared" si="23"/>
        <v>1360</v>
      </c>
      <c r="L168" s="40">
        <f t="shared" si="23"/>
        <v>0</v>
      </c>
      <c r="M168" s="40">
        <f t="shared" si="23"/>
        <v>1800</v>
      </c>
      <c r="N168" s="40">
        <f t="shared" si="23"/>
        <v>2040</v>
      </c>
      <c r="O168" s="40">
        <f t="shared" si="23"/>
        <v>5200</v>
      </c>
      <c r="P168" s="40">
        <f t="shared" si="23"/>
        <v>3401</v>
      </c>
      <c r="Q168" s="40">
        <f t="shared" si="23"/>
        <v>4680</v>
      </c>
      <c r="R168" s="40">
        <f t="shared" si="23"/>
        <v>1800</v>
      </c>
      <c r="S168" s="40">
        <f t="shared" si="23"/>
        <v>2160</v>
      </c>
      <c r="T168" s="40">
        <f t="shared" si="23"/>
        <v>12041</v>
      </c>
    </row>
    <row r="169" s="4" customFormat="1" ht="91.5" customHeight="1" spans="1:232">
      <c r="A169" s="86"/>
      <c r="B169" s="52" t="s">
        <v>388</v>
      </c>
      <c r="C169" s="52" t="s">
        <v>389</v>
      </c>
      <c r="D169" s="52" t="s">
        <v>390</v>
      </c>
      <c r="E169" s="52" t="s">
        <v>391</v>
      </c>
      <c r="F169" s="30">
        <v>7134</v>
      </c>
      <c r="G169" s="30"/>
      <c r="H169" s="30">
        <v>1800</v>
      </c>
      <c r="I169" s="30">
        <v>2040</v>
      </c>
      <c r="J169" s="30">
        <f t="shared" si="16"/>
        <v>10974</v>
      </c>
      <c r="K169" s="30">
        <v>1360</v>
      </c>
      <c r="L169" s="30"/>
      <c r="M169" s="30">
        <v>1800</v>
      </c>
      <c r="N169" s="30">
        <v>2040</v>
      </c>
      <c r="O169" s="30">
        <f>SUM(K169:N169)</f>
        <v>5200</v>
      </c>
      <c r="P169" s="54">
        <v>1360</v>
      </c>
      <c r="Q169" s="54">
        <v>4680</v>
      </c>
      <c r="R169" s="54">
        <v>1800</v>
      </c>
      <c r="S169" s="54">
        <v>2160</v>
      </c>
      <c r="T169" s="30">
        <f>SUM(P169:S169)</f>
        <v>10000</v>
      </c>
      <c r="FO169" s="10"/>
      <c r="FP169" s="10"/>
      <c r="FQ169" s="10"/>
      <c r="FR169" s="10"/>
      <c r="FS169" s="10"/>
      <c r="FT169" s="10"/>
      <c r="FU169" s="10"/>
      <c r="FV169" s="10"/>
      <c r="FW169" s="10"/>
      <c r="FX169" s="10"/>
      <c r="FY169" s="10"/>
      <c r="FZ169" s="10"/>
      <c r="GA169" s="10"/>
      <c r="GB169" s="10"/>
      <c r="GC169" s="10"/>
      <c r="GD169" s="10"/>
      <c r="GE169" s="10"/>
      <c r="GF169" s="10"/>
      <c r="GG169" s="10"/>
      <c r="GH169" s="10"/>
      <c r="GI169" s="10"/>
      <c r="GJ169" s="10"/>
      <c r="GK169" s="10"/>
      <c r="GL169" s="10"/>
      <c r="GM169" s="10"/>
      <c r="GN169" s="10"/>
      <c r="GO169" s="10"/>
      <c r="GP169" s="10"/>
      <c r="GQ169" s="10"/>
      <c r="GR169" s="10"/>
      <c r="GS169" s="10"/>
      <c r="GT169" s="10"/>
      <c r="GU169" s="10"/>
      <c r="GV169" s="10"/>
      <c r="GW169" s="10"/>
      <c r="GX169" s="10"/>
      <c r="GY169" s="10"/>
      <c r="GZ169" s="10"/>
      <c r="HA169" s="10"/>
      <c r="HB169" s="10"/>
      <c r="HC169" s="10"/>
      <c r="HD169" s="10"/>
      <c r="HE169" s="10"/>
      <c r="HF169" s="10"/>
      <c r="HG169" s="10"/>
      <c r="HH169" s="10"/>
      <c r="HI169" s="10"/>
      <c r="HJ169" s="10"/>
      <c r="HK169" s="10"/>
      <c r="HL169" s="10"/>
      <c r="HM169" s="10"/>
      <c r="HN169" s="10"/>
      <c r="HO169" s="10"/>
      <c r="HP169" s="10"/>
      <c r="HQ169" s="10"/>
      <c r="HR169" s="10"/>
      <c r="HS169" s="10"/>
      <c r="HT169" s="10"/>
      <c r="HU169" s="10"/>
      <c r="HV169" s="10"/>
      <c r="HW169" s="10"/>
      <c r="HX169" s="10"/>
    </row>
    <row r="170" s="4" customFormat="1" ht="49.5" customHeight="1" spans="1:232">
      <c r="A170" s="86"/>
      <c r="B170" s="52" t="s">
        <v>392</v>
      </c>
      <c r="C170" s="52" t="s">
        <v>393</v>
      </c>
      <c r="D170" s="52" t="s">
        <v>394</v>
      </c>
      <c r="E170" s="87" t="s">
        <v>395</v>
      </c>
      <c r="F170" s="30"/>
      <c r="G170" s="30"/>
      <c r="H170" s="30"/>
      <c r="I170" s="30"/>
      <c r="J170" s="30"/>
      <c r="K170" s="30"/>
      <c r="L170" s="30"/>
      <c r="M170" s="30"/>
      <c r="N170" s="30"/>
      <c r="O170" s="30"/>
      <c r="P170" s="54">
        <v>2041</v>
      </c>
      <c r="Q170" s="54"/>
      <c r="R170" s="54"/>
      <c r="S170" s="54"/>
      <c r="T170" s="30">
        <v>2041</v>
      </c>
      <c r="FO170" s="10"/>
      <c r="FP170" s="10"/>
      <c r="FQ170" s="10"/>
      <c r="FR170" s="10"/>
      <c r="FS170" s="10"/>
      <c r="FT170" s="10"/>
      <c r="FU170" s="10"/>
      <c r="FV170" s="10"/>
      <c r="FW170" s="10"/>
      <c r="FX170" s="10"/>
      <c r="FY170" s="10"/>
      <c r="FZ170" s="10"/>
      <c r="GA170" s="10"/>
      <c r="GB170" s="10"/>
      <c r="GC170" s="10"/>
      <c r="GD170" s="10"/>
      <c r="GE170" s="10"/>
      <c r="GF170" s="10"/>
      <c r="GG170" s="10"/>
      <c r="GH170" s="10"/>
      <c r="GI170" s="10"/>
      <c r="GJ170" s="10"/>
      <c r="GK170" s="10"/>
      <c r="GL170" s="10"/>
      <c r="GM170" s="10"/>
      <c r="GN170" s="10"/>
      <c r="GO170" s="10"/>
      <c r="GP170" s="10"/>
      <c r="GQ170" s="10"/>
      <c r="GR170" s="10"/>
      <c r="GS170" s="10"/>
      <c r="GT170" s="10"/>
      <c r="GU170" s="10"/>
      <c r="GV170" s="10"/>
      <c r="GW170" s="10"/>
      <c r="GX170" s="10"/>
      <c r="GY170" s="10"/>
      <c r="GZ170" s="10"/>
      <c r="HA170" s="10"/>
      <c r="HB170" s="10"/>
      <c r="HC170" s="10"/>
      <c r="HD170" s="10"/>
      <c r="HE170" s="10"/>
      <c r="HF170" s="10"/>
      <c r="HG170" s="10"/>
      <c r="HH170" s="10"/>
      <c r="HI170" s="10"/>
      <c r="HJ170" s="10"/>
      <c r="HK170" s="10"/>
      <c r="HL170" s="10"/>
      <c r="HM170" s="10"/>
      <c r="HN170" s="10"/>
      <c r="HO170" s="10"/>
      <c r="HP170" s="10"/>
      <c r="HQ170" s="10"/>
      <c r="HR170" s="10"/>
      <c r="HS170" s="10"/>
      <c r="HT170" s="10"/>
      <c r="HU170" s="10"/>
      <c r="HV170" s="10"/>
      <c r="HW170" s="10"/>
      <c r="HX170" s="10"/>
    </row>
    <row r="171" s="7" customFormat="1" ht="49.5" customHeight="1" spans="1:20">
      <c r="A171" s="36">
        <v>7</v>
      </c>
      <c r="B171" s="37" t="s">
        <v>396</v>
      </c>
      <c r="C171" s="51"/>
      <c r="D171" s="51"/>
      <c r="E171" s="39"/>
      <c r="F171" s="40">
        <f>SUM(F172:F174)</f>
        <v>2109</v>
      </c>
      <c r="G171" s="40">
        <f t="shared" ref="G171:T171" si="24">SUM(G172:G174)</f>
        <v>0</v>
      </c>
      <c r="H171" s="40">
        <f t="shared" si="24"/>
        <v>0</v>
      </c>
      <c r="I171" s="40">
        <f t="shared" si="24"/>
        <v>0</v>
      </c>
      <c r="J171" s="40">
        <f t="shared" si="24"/>
        <v>2109</v>
      </c>
      <c r="K171" s="40">
        <f t="shared" si="24"/>
        <v>2109</v>
      </c>
      <c r="L171" s="40">
        <f t="shared" si="24"/>
        <v>0</v>
      </c>
      <c r="M171" s="40">
        <f t="shared" si="24"/>
        <v>0</v>
      </c>
      <c r="N171" s="40">
        <f t="shared" si="24"/>
        <v>0</v>
      </c>
      <c r="O171" s="40">
        <f t="shared" si="24"/>
        <v>2109</v>
      </c>
      <c r="P171" s="40">
        <f t="shared" si="24"/>
        <v>0</v>
      </c>
      <c r="Q171" s="40">
        <f t="shared" si="24"/>
        <v>4715</v>
      </c>
      <c r="R171" s="40">
        <f t="shared" si="24"/>
        <v>0</v>
      </c>
      <c r="S171" s="40">
        <f t="shared" si="24"/>
        <v>0</v>
      </c>
      <c r="T171" s="40">
        <f t="shared" si="24"/>
        <v>4715</v>
      </c>
    </row>
    <row r="172" s="4" customFormat="1" ht="72" customHeight="1" spans="1:20">
      <c r="A172" s="86"/>
      <c r="B172" s="52" t="s">
        <v>397</v>
      </c>
      <c r="C172" s="52" t="s">
        <v>398</v>
      </c>
      <c r="D172" s="52" t="s">
        <v>399</v>
      </c>
      <c r="E172" s="52" t="s">
        <v>400</v>
      </c>
      <c r="F172" s="30">
        <v>2109</v>
      </c>
      <c r="G172" s="30"/>
      <c r="H172" s="30"/>
      <c r="I172" s="30"/>
      <c r="J172" s="30">
        <f>SUM(F172:I172)</f>
        <v>2109</v>
      </c>
      <c r="K172" s="30">
        <v>2109</v>
      </c>
      <c r="L172" s="30"/>
      <c r="M172" s="30"/>
      <c r="N172" s="30"/>
      <c r="O172" s="30">
        <f>SUM(K172:N172)</f>
        <v>2109</v>
      </c>
      <c r="P172" s="54"/>
      <c r="Q172" s="54">
        <v>2019</v>
      </c>
      <c r="R172" s="54"/>
      <c r="S172" s="54"/>
      <c r="T172" s="30">
        <f>SUM(P172:S172)</f>
        <v>2019</v>
      </c>
    </row>
    <row r="173" s="4" customFormat="1" ht="65.25" customHeight="1" spans="1:20">
      <c r="A173" s="86"/>
      <c r="B173" s="52" t="s">
        <v>401</v>
      </c>
      <c r="C173" s="52" t="s">
        <v>402</v>
      </c>
      <c r="D173" s="52" t="s">
        <v>403</v>
      </c>
      <c r="E173" s="52" t="s">
        <v>404</v>
      </c>
      <c r="F173" s="30"/>
      <c r="G173" s="30"/>
      <c r="H173" s="30"/>
      <c r="I173" s="30"/>
      <c r="J173" s="30"/>
      <c r="K173" s="30"/>
      <c r="L173" s="30"/>
      <c r="M173" s="30"/>
      <c r="N173" s="30"/>
      <c r="O173" s="30"/>
      <c r="P173" s="54"/>
      <c r="Q173" s="54">
        <v>1146</v>
      </c>
      <c r="R173" s="54"/>
      <c r="S173" s="54"/>
      <c r="T173" s="54">
        <v>1146</v>
      </c>
    </row>
    <row r="174" s="4" customFormat="1" ht="49.5" customHeight="1" spans="1:20">
      <c r="A174" s="86"/>
      <c r="B174" s="52" t="s">
        <v>405</v>
      </c>
      <c r="C174" s="52" t="s">
        <v>406</v>
      </c>
      <c r="D174" s="52" t="s">
        <v>407</v>
      </c>
      <c r="E174" s="52" t="s">
        <v>404</v>
      </c>
      <c r="F174" s="30"/>
      <c r="G174" s="30"/>
      <c r="H174" s="30"/>
      <c r="I174" s="30"/>
      <c r="J174" s="30"/>
      <c r="K174" s="30"/>
      <c r="L174" s="30"/>
      <c r="M174" s="30"/>
      <c r="N174" s="30"/>
      <c r="O174" s="30"/>
      <c r="P174" s="54"/>
      <c r="Q174" s="54">
        <v>1550</v>
      </c>
      <c r="R174" s="54"/>
      <c r="S174" s="54"/>
      <c r="T174" s="54">
        <v>1550</v>
      </c>
    </row>
    <row r="175" s="7" customFormat="1" ht="49.5" customHeight="1" spans="1:182">
      <c r="A175" s="36">
        <v>8</v>
      </c>
      <c r="B175" s="37" t="s">
        <v>408</v>
      </c>
      <c r="C175" s="88"/>
      <c r="D175" s="88"/>
      <c r="E175" s="39"/>
      <c r="F175" s="40">
        <f>F176</f>
        <v>4305</v>
      </c>
      <c r="G175" s="40">
        <f t="shared" ref="G175:T175" si="25">G176</f>
        <v>0</v>
      </c>
      <c r="H175" s="40">
        <f t="shared" si="25"/>
        <v>0</v>
      </c>
      <c r="I175" s="40">
        <f t="shared" si="25"/>
        <v>0</v>
      </c>
      <c r="J175" s="40">
        <f t="shared" si="25"/>
        <v>4305</v>
      </c>
      <c r="K175" s="40">
        <f t="shared" si="25"/>
        <v>4305</v>
      </c>
      <c r="L175" s="40">
        <f t="shared" si="25"/>
        <v>0</v>
      </c>
      <c r="M175" s="40">
        <f t="shared" si="25"/>
        <v>0</v>
      </c>
      <c r="N175" s="40">
        <f t="shared" si="25"/>
        <v>0</v>
      </c>
      <c r="O175" s="40">
        <f t="shared" si="25"/>
        <v>4305</v>
      </c>
      <c r="P175" s="40">
        <f t="shared" si="25"/>
        <v>980</v>
      </c>
      <c r="Q175" s="40">
        <f t="shared" si="25"/>
        <v>2810</v>
      </c>
      <c r="R175" s="40">
        <f t="shared" si="25"/>
        <v>0</v>
      </c>
      <c r="S175" s="40">
        <f t="shared" si="25"/>
        <v>0</v>
      </c>
      <c r="T175" s="40">
        <f t="shared" si="25"/>
        <v>3790</v>
      </c>
      <c r="FO175" s="11"/>
      <c r="FP175" s="11"/>
      <c r="FQ175" s="11"/>
      <c r="FR175" s="11"/>
      <c r="FS175" s="11"/>
      <c r="FT175" s="11"/>
      <c r="FU175" s="11"/>
      <c r="FV175" s="11"/>
      <c r="FW175" s="11"/>
      <c r="FX175" s="11"/>
      <c r="FY175" s="11"/>
      <c r="FZ175" s="11"/>
    </row>
    <row r="176" s="4" customFormat="1" ht="74.25" customHeight="1" spans="1:182">
      <c r="A176" s="33"/>
      <c r="B176" s="89" t="s">
        <v>409</v>
      </c>
      <c r="C176" s="31" t="s">
        <v>410</v>
      </c>
      <c r="D176" s="31" t="s">
        <v>411</v>
      </c>
      <c r="E176" s="29" t="s">
        <v>412</v>
      </c>
      <c r="F176" s="30">
        <v>4305</v>
      </c>
      <c r="G176" s="30"/>
      <c r="H176" s="30"/>
      <c r="I176" s="30"/>
      <c r="J176" s="30">
        <f t="shared" si="16"/>
        <v>4305</v>
      </c>
      <c r="K176" s="30">
        <v>4305</v>
      </c>
      <c r="L176" s="30"/>
      <c r="M176" s="30"/>
      <c r="N176" s="30"/>
      <c r="O176" s="30">
        <f>SUM(K176:N176)</f>
        <v>4305</v>
      </c>
      <c r="P176" s="54">
        <v>980</v>
      </c>
      <c r="Q176" s="54">
        <v>2810</v>
      </c>
      <c r="R176" s="54"/>
      <c r="S176" s="54"/>
      <c r="T176" s="30">
        <f>SUM(P176:S176)</f>
        <v>3790</v>
      </c>
      <c r="FO176" s="10"/>
      <c r="FP176" s="10"/>
      <c r="FQ176" s="10"/>
      <c r="FR176" s="10"/>
      <c r="FS176" s="10"/>
      <c r="FT176" s="10"/>
      <c r="FU176" s="10"/>
      <c r="FV176" s="10"/>
      <c r="FW176" s="10"/>
      <c r="FX176" s="10"/>
      <c r="FY176" s="10"/>
      <c r="FZ176" s="10"/>
    </row>
    <row r="177" s="7" customFormat="1" ht="49.5" customHeight="1" spans="1:182">
      <c r="A177" s="90">
        <v>9</v>
      </c>
      <c r="B177" s="37" t="s">
        <v>413</v>
      </c>
      <c r="C177" s="88"/>
      <c r="D177" s="88"/>
      <c r="E177" s="39"/>
      <c r="F177" s="40">
        <f>SUM(F178:F181)</f>
        <v>13390</v>
      </c>
      <c r="G177" s="40"/>
      <c r="H177" s="40"/>
      <c r="I177" s="40">
        <f>SUM(I178:I181)</f>
        <v>4948</v>
      </c>
      <c r="J177" s="40">
        <f t="shared" si="16"/>
        <v>18338</v>
      </c>
      <c r="K177" s="40"/>
      <c r="L177" s="40"/>
      <c r="M177" s="40"/>
      <c r="N177" s="40"/>
      <c r="O177" s="40"/>
      <c r="P177" s="40"/>
      <c r="Q177" s="40"/>
      <c r="R177" s="40"/>
      <c r="S177" s="40"/>
      <c r="T177" s="40"/>
      <c r="FO177" s="11"/>
      <c r="FP177" s="11"/>
      <c r="FQ177" s="11"/>
      <c r="FR177" s="11"/>
      <c r="FS177" s="11"/>
      <c r="FT177" s="11"/>
      <c r="FU177" s="11"/>
      <c r="FV177" s="11"/>
      <c r="FW177" s="11"/>
      <c r="FX177" s="11"/>
      <c r="FY177" s="11"/>
      <c r="FZ177" s="11"/>
    </row>
    <row r="178" s="5" customFormat="1" ht="49.5" customHeight="1" spans="1:232">
      <c r="A178" s="86">
        <v>1</v>
      </c>
      <c r="B178" s="91" t="s">
        <v>414</v>
      </c>
      <c r="C178" s="31" t="s">
        <v>415</v>
      </c>
      <c r="D178" s="31"/>
      <c r="E178" s="29"/>
      <c r="F178" s="53">
        <v>1729</v>
      </c>
      <c r="G178" s="30"/>
      <c r="H178" s="30"/>
      <c r="I178" s="53">
        <v>3772</v>
      </c>
      <c r="J178" s="30">
        <f t="shared" si="16"/>
        <v>5501</v>
      </c>
      <c r="K178" s="53"/>
      <c r="L178" s="30"/>
      <c r="M178" s="30"/>
      <c r="N178" s="30"/>
      <c r="O178" s="30"/>
      <c r="P178" s="54"/>
      <c r="Q178" s="54"/>
      <c r="R178" s="54"/>
      <c r="S178" s="54"/>
      <c r="T178" s="30"/>
      <c r="FV178" s="100"/>
      <c r="FW178" s="100"/>
      <c r="FX178" s="100"/>
      <c r="FY178" s="100"/>
      <c r="FZ178" s="100"/>
      <c r="GA178" s="100"/>
      <c r="GB178" s="100"/>
      <c r="GC178" s="100"/>
      <c r="GD178" s="100"/>
      <c r="GE178" s="100"/>
      <c r="GF178" s="100"/>
      <c r="GG178" s="100"/>
      <c r="GH178" s="100"/>
      <c r="GI178" s="100"/>
      <c r="GJ178" s="100"/>
      <c r="GK178" s="100"/>
      <c r="GL178" s="100"/>
      <c r="GM178" s="100"/>
      <c r="GN178" s="100"/>
      <c r="GO178" s="100"/>
      <c r="GP178" s="100"/>
      <c r="GQ178" s="100"/>
      <c r="GR178" s="100"/>
      <c r="GS178" s="100"/>
      <c r="GT178" s="100"/>
      <c r="GU178" s="100"/>
      <c r="GV178" s="100"/>
      <c r="GW178" s="100"/>
      <c r="GX178" s="100"/>
      <c r="GY178" s="100"/>
      <c r="GZ178" s="100"/>
      <c r="HA178" s="100"/>
      <c r="HB178" s="100"/>
      <c r="HC178" s="100"/>
      <c r="HD178" s="100"/>
      <c r="HE178" s="100"/>
      <c r="HF178" s="100"/>
      <c r="HG178" s="100"/>
      <c r="HH178" s="100"/>
      <c r="HI178" s="100"/>
      <c r="HJ178" s="100"/>
      <c r="HK178" s="100"/>
      <c r="HL178" s="100"/>
      <c r="HM178" s="100"/>
      <c r="HN178" s="100"/>
      <c r="HO178" s="100"/>
      <c r="HP178" s="100"/>
      <c r="HQ178" s="100"/>
      <c r="HR178" s="100"/>
      <c r="HS178" s="100"/>
      <c r="HT178" s="100"/>
      <c r="HU178" s="100"/>
      <c r="HV178" s="100"/>
      <c r="HW178" s="100"/>
      <c r="HX178" s="100"/>
    </row>
    <row r="179" s="5" customFormat="1" ht="49.5" customHeight="1" spans="1:232">
      <c r="A179" s="86">
        <v>2</v>
      </c>
      <c r="B179" s="91" t="s">
        <v>416</v>
      </c>
      <c r="C179" s="31" t="s">
        <v>417</v>
      </c>
      <c r="D179" s="31"/>
      <c r="E179" s="29"/>
      <c r="F179" s="53">
        <v>278</v>
      </c>
      <c r="G179" s="53"/>
      <c r="H179" s="53"/>
      <c r="I179" s="53">
        <v>236</v>
      </c>
      <c r="J179" s="30">
        <f t="shared" si="16"/>
        <v>514</v>
      </c>
      <c r="K179" s="53"/>
      <c r="L179" s="30"/>
      <c r="M179" s="30"/>
      <c r="N179" s="30"/>
      <c r="O179" s="30"/>
      <c r="P179" s="54"/>
      <c r="Q179" s="54"/>
      <c r="R179" s="54"/>
      <c r="S179" s="54"/>
      <c r="T179" s="30"/>
      <c r="FV179" s="100"/>
      <c r="FW179" s="100"/>
      <c r="FX179" s="100"/>
      <c r="FY179" s="100"/>
      <c r="FZ179" s="100"/>
      <c r="GA179" s="100"/>
      <c r="GB179" s="100"/>
      <c r="GC179" s="100"/>
      <c r="GD179" s="100"/>
      <c r="GE179" s="100"/>
      <c r="GF179" s="100"/>
      <c r="GG179" s="100"/>
      <c r="GH179" s="100"/>
      <c r="GI179" s="100"/>
      <c r="GJ179" s="100"/>
      <c r="GK179" s="100"/>
      <c r="GL179" s="100"/>
      <c r="GM179" s="100"/>
      <c r="GN179" s="100"/>
      <c r="GO179" s="100"/>
      <c r="GP179" s="100"/>
      <c r="GQ179" s="100"/>
      <c r="GR179" s="100"/>
      <c r="GS179" s="100"/>
      <c r="GT179" s="100"/>
      <c r="GU179" s="100"/>
      <c r="GV179" s="100"/>
      <c r="GW179" s="100"/>
      <c r="GX179" s="100"/>
      <c r="GY179" s="100"/>
      <c r="GZ179" s="100"/>
      <c r="HA179" s="100"/>
      <c r="HB179" s="100"/>
      <c r="HC179" s="100"/>
      <c r="HD179" s="100"/>
      <c r="HE179" s="100"/>
      <c r="HF179" s="100"/>
      <c r="HG179" s="100"/>
      <c r="HH179" s="100"/>
      <c r="HI179" s="100"/>
      <c r="HJ179" s="100"/>
      <c r="HK179" s="100"/>
      <c r="HL179" s="100"/>
      <c r="HM179" s="100"/>
      <c r="HN179" s="100"/>
      <c r="HO179" s="100"/>
      <c r="HP179" s="100"/>
      <c r="HQ179" s="100"/>
      <c r="HR179" s="100"/>
      <c r="HS179" s="100"/>
      <c r="HT179" s="100"/>
      <c r="HU179" s="100"/>
      <c r="HV179" s="100"/>
      <c r="HW179" s="100"/>
      <c r="HX179" s="100"/>
    </row>
    <row r="180" s="5" customFormat="1" ht="49.5" customHeight="1" spans="1:232">
      <c r="A180" s="86">
        <v>3</v>
      </c>
      <c r="B180" s="91" t="s">
        <v>418</v>
      </c>
      <c r="C180" s="31" t="s">
        <v>419</v>
      </c>
      <c r="D180" s="31"/>
      <c r="E180" s="29"/>
      <c r="F180" s="53">
        <v>383</v>
      </c>
      <c r="G180" s="53"/>
      <c r="H180" s="53"/>
      <c r="I180" s="53">
        <v>325</v>
      </c>
      <c r="J180" s="30">
        <f t="shared" si="16"/>
        <v>708</v>
      </c>
      <c r="K180" s="53"/>
      <c r="L180" s="30"/>
      <c r="M180" s="30"/>
      <c r="N180" s="30"/>
      <c r="O180" s="30"/>
      <c r="P180" s="54"/>
      <c r="Q180" s="54"/>
      <c r="R180" s="54"/>
      <c r="S180" s="54"/>
      <c r="T180" s="30"/>
      <c r="FV180" s="100"/>
      <c r="FW180" s="100"/>
      <c r="FX180" s="100"/>
      <c r="FY180" s="100"/>
      <c r="FZ180" s="100"/>
      <c r="GA180" s="100"/>
      <c r="GB180" s="100"/>
      <c r="GC180" s="100"/>
      <c r="GD180" s="100"/>
      <c r="GE180" s="100"/>
      <c r="GF180" s="100"/>
      <c r="GG180" s="100"/>
      <c r="GH180" s="100"/>
      <c r="GI180" s="100"/>
      <c r="GJ180" s="100"/>
      <c r="GK180" s="100"/>
      <c r="GL180" s="100"/>
      <c r="GM180" s="100"/>
      <c r="GN180" s="100"/>
      <c r="GO180" s="100"/>
      <c r="GP180" s="100"/>
      <c r="GQ180" s="100"/>
      <c r="GR180" s="100"/>
      <c r="GS180" s="100"/>
      <c r="GT180" s="100"/>
      <c r="GU180" s="100"/>
      <c r="GV180" s="100"/>
      <c r="GW180" s="100"/>
      <c r="GX180" s="100"/>
      <c r="GY180" s="100"/>
      <c r="GZ180" s="100"/>
      <c r="HA180" s="100"/>
      <c r="HB180" s="100"/>
      <c r="HC180" s="100"/>
      <c r="HD180" s="100"/>
      <c r="HE180" s="100"/>
      <c r="HF180" s="100"/>
      <c r="HG180" s="100"/>
      <c r="HH180" s="100"/>
      <c r="HI180" s="100"/>
      <c r="HJ180" s="100"/>
      <c r="HK180" s="100"/>
      <c r="HL180" s="100"/>
      <c r="HM180" s="100"/>
      <c r="HN180" s="100"/>
      <c r="HO180" s="100"/>
      <c r="HP180" s="100"/>
      <c r="HQ180" s="100"/>
      <c r="HR180" s="100"/>
      <c r="HS180" s="100"/>
      <c r="HT180" s="100"/>
      <c r="HU180" s="100"/>
      <c r="HV180" s="100"/>
      <c r="HW180" s="100"/>
      <c r="HX180" s="100"/>
    </row>
    <row r="181" s="5" customFormat="1" ht="49.5" customHeight="1" spans="1:238">
      <c r="A181" s="86">
        <v>4</v>
      </c>
      <c r="B181" s="91" t="s">
        <v>420</v>
      </c>
      <c r="C181" s="31" t="s">
        <v>421</v>
      </c>
      <c r="D181" s="31"/>
      <c r="E181" s="29"/>
      <c r="F181" s="53">
        <v>11000</v>
      </c>
      <c r="G181" s="53"/>
      <c r="H181" s="53"/>
      <c r="I181" s="53">
        <v>615</v>
      </c>
      <c r="J181" s="30">
        <f t="shared" si="16"/>
        <v>11615</v>
      </c>
      <c r="K181" s="53"/>
      <c r="L181" s="53"/>
      <c r="M181" s="53"/>
      <c r="N181" s="53"/>
      <c r="O181" s="30"/>
      <c r="P181" s="60"/>
      <c r="Q181" s="54"/>
      <c r="R181" s="54"/>
      <c r="S181" s="54"/>
      <c r="T181" s="30"/>
      <c r="FV181" s="100"/>
      <c r="FW181" s="100"/>
      <c r="FX181" s="100"/>
      <c r="FY181" s="100"/>
      <c r="FZ181" s="100"/>
      <c r="GA181" s="100"/>
      <c r="GB181" s="100"/>
      <c r="GC181" s="100"/>
      <c r="GD181" s="100"/>
      <c r="GE181" s="100"/>
      <c r="GF181" s="100"/>
      <c r="GG181" s="100"/>
      <c r="GH181" s="100"/>
      <c r="GI181" s="100"/>
      <c r="GJ181" s="100"/>
      <c r="GK181" s="100"/>
      <c r="GL181" s="100"/>
      <c r="GM181" s="100"/>
      <c r="GN181" s="100"/>
      <c r="GO181" s="100"/>
      <c r="GP181" s="100"/>
      <c r="GQ181" s="100"/>
      <c r="GR181" s="100"/>
      <c r="GS181" s="100"/>
      <c r="GT181" s="100"/>
      <c r="GU181" s="100"/>
      <c r="GV181" s="100"/>
      <c r="GW181" s="100"/>
      <c r="GX181" s="100"/>
      <c r="GY181" s="100"/>
      <c r="GZ181" s="100"/>
      <c r="HA181" s="100"/>
      <c r="HB181" s="100"/>
      <c r="HC181" s="100"/>
      <c r="HD181" s="100"/>
      <c r="HE181" s="100"/>
      <c r="HF181" s="100"/>
      <c r="HG181" s="100"/>
      <c r="HH181" s="100"/>
      <c r="HI181" s="100"/>
      <c r="HJ181" s="100"/>
      <c r="HK181" s="100"/>
      <c r="HL181" s="100"/>
      <c r="HM181" s="100"/>
      <c r="HN181" s="100"/>
      <c r="HO181" s="100"/>
      <c r="HP181" s="100"/>
      <c r="HQ181" s="100"/>
      <c r="HR181" s="100"/>
      <c r="HS181" s="100"/>
      <c r="HT181" s="100"/>
      <c r="HU181" s="100"/>
      <c r="HV181" s="100"/>
      <c r="HW181" s="100"/>
      <c r="HX181" s="100"/>
      <c r="HY181" s="100"/>
      <c r="HZ181" s="100"/>
      <c r="IA181" s="100"/>
      <c r="IB181" s="100"/>
      <c r="IC181" s="100"/>
      <c r="ID181" s="100"/>
    </row>
    <row r="182" s="7" customFormat="1" ht="49.5" customHeight="1" spans="1:182">
      <c r="A182" s="36">
        <v>10</v>
      </c>
      <c r="B182" s="37" t="s">
        <v>422</v>
      </c>
      <c r="C182" s="88"/>
      <c r="D182" s="88"/>
      <c r="E182" s="39"/>
      <c r="F182" s="40">
        <f>SUM(F183)</f>
        <v>1870</v>
      </c>
      <c r="G182" s="40">
        <f t="shared" ref="G182:T182" si="26">SUM(G183)</f>
        <v>2970</v>
      </c>
      <c r="H182" s="40">
        <f t="shared" si="26"/>
        <v>330</v>
      </c>
      <c r="I182" s="40">
        <f t="shared" si="26"/>
        <v>330</v>
      </c>
      <c r="J182" s="40">
        <f t="shared" si="26"/>
        <v>5500</v>
      </c>
      <c r="K182" s="40">
        <f t="shared" si="26"/>
        <v>1870</v>
      </c>
      <c r="L182" s="40">
        <f t="shared" si="26"/>
        <v>2970</v>
      </c>
      <c r="M182" s="40">
        <f t="shared" si="26"/>
        <v>330</v>
      </c>
      <c r="N182" s="40">
        <f t="shared" si="26"/>
        <v>330</v>
      </c>
      <c r="O182" s="40">
        <f t="shared" si="26"/>
        <v>5500</v>
      </c>
      <c r="P182" s="40">
        <f t="shared" si="26"/>
        <v>1877</v>
      </c>
      <c r="Q182" s="40">
        <f t="shared" si="26"/>
        <v>2981</v>
      </c>
      <c r="R182" s="40">
        <f t="shared" si="26"/>
        <v>331</v>
      </c>
      <c r="S182" s="40">
        <f t="shared" si="26"/>
        <v>331</v>
      </c>
      <c r="T182" s="40">
        <f t="shared" si="26"/>
        <v>5520</v>
      </c>
      <c r="FO182" s="11"/>
      <c r="FP182" s="11"/>
      <c r="FQ182" s="11"/>
      <c r="FR182" s="11"/>
      <c r="FS182" s="11"/>
      <c r="FT182" s="11"/>
      <c r="FU182" s="11"/>
      <c r="FV182" s="11"/>
      <c r="FW182" s="11"/>
      <c r="FX182" s="11"/>
      <c r="FY182" s="11"/>
      <c r="FZ182" s="11"/>
    </row>
    <row r="183" s="4" customFormat="1" ht="49.5" customHeight="1" spans="1:182">
      <c r="A183" s="92"/>
      <c r="B183" s="31" t="s">
        <v>423</v>
      </c>
      <c r="C183" s="31" t="s">
        <v>424</v>
      </c>
      <c r="D183" s="31" t="s">
        <v>425</v>
      </c>
      <c r="E183" s="31" t="s">
        <v>426</v>
      </c>
      <c r="F183" s="30">
        <v>1870</v>
      </c>
      <c r="G183" s="30">
        <v>2970</v>
      </c>
      <c r="H183" s="30">
        <v>330</v>
      </c>
      <c r="I183" s="30">
        <v>330</v>
      </c>
      <c r="J183" s="30">
        <f t="shared" ref="J183:J226" si="27">SUM(F183:I183)</f>
        <v>5500</v>
      </c>
      <c r="K183" s="30">
        <v>1870</v>
      </c>
      <c r="L183" s="30">
        <v>2970</v>
      </c>
      <c r="M183" s="30">
        <v>330</v>
      </c>
      <c r="N183" s="30">
        <v>330</v>
      </c>
      <c r="O183" s="30">
        <f>SUM(K183:N183)</f>
        <v>5500</v>
      </c>
      <c r="P183" s="54">
        <v>1877</v>
      </c>
      <c r="Q183" s="54">
        <v>2981</v>
      </c>
      <c r="R183" s="54">
        <v>331</v>
      </c>
      <c r="S183" s="54">
        <v>331</v>
      </c>
      <c r="T183" s="30">
        <f>SUM(P183:S183)</f>
        <v>5520</v>
      </c>
      <c r="FO183" s="10"/>
      <c r="FP183" s="10"/>
      <c r="FQ183" s="10"/>
      <c r="FR183" s="10"/>
      <c r="FS183" s="10"/>
      <c r="FT183" s="10"/>
      <c r="FU183" s="10"/>
      <c r="FV183" s="10"/>
      <c r="FW183" s="10"/>
      <c r="FX183" s="10"/>
      <c r="FY183" s="10"/>
      <c r="FZ183" s="10"/>
    </row>
    <row r="184" s="7" customFormat="1" ht="49.5" customHeight="1" spans="1:20">
      <c r="A184" s="36">
        <v>11</v>
      </c>
      <c r="B184" s="37" t="s">
        <v>427</v>
      </c>
      <c r="C184" s="93"/>
      <c r="D184" s="93"/>
      <c r="E184" s="94"/>
      <c r="F184" s="40">
        <f t="shared" ref="F184:T184" si="28">SUM(F185:F186)</f>
        <v>100</v>
      </c>
      <c r="G184" s="40">
        <f t="shared" si="28"/>
        <v>0</v>
      </c>
      <c r="H184" s="40">
        <f t="shared" si="28"/>
        <v>0</v>
      </c>
      <c r="I184" s="40">
        <f t="shared" si="28"/>
        <v>0</v>
      </c>
      <c r="J184" s="40">
        <f t="shared" si="28"/>
        <v>100</v>
      </c>
      <c r="K184" s="40">
        <f t="shared" si="28"/>
        <v>0</v>
      </c>
      <c r="L184" s="40">
        <f t="shared" si="28"/>
        <v>0</v>
      </c>
      <c r="M184" s="40">
        <f t="shared" si="28"/>
        <v>0</v>
      </c>
      <c r="N184" s="40">
        <f t="shared" si="28"/>
        <v>0</v>
      </c>
      <c r="O184" s="40">
        <f t="shared" si="28"/>
        <v>0</v>
      </c>
      <c r="P184" s="40">
        <f t="shared" si="28"/>
        <v>339</v>
      </c>
      <c r="Q184" s="40">
        <f t="shared" si="28"/>
        <v>0</v>
      </c>
      <c r="R184" s="40">
        <f t="shared" si="28"/>
        <v>0</v>
      </c>
      <c r="S184" s="40">
        <f t="shared" si="28"/>
        <v>0</v>
      </c>
      <c r="T184" s="40">
        <f t="shared" si="28"/>
        <v>339</v>
      </c>
    </row>
    <row r="185" s="4" customFormat="1" ht="49.5" customHeight="1" spans="1:232">
      <c r="A185" s="86"/>
      <c r="B185" s="89" t="s">
        <v>428</v>
      </c>
      <c r="C185" s="89" t="s">
        <v>429</v>
      </c>
      <c r="D185" s="89" t="s">
        <v>430</v>
      </c>
      <c r="E185" s="29"/>
      <c r="F185" s="30"/>
      <c r="G185" s="30"/>
      <c r="H185" s="30"/>
      <c r="I185" s="30"/>
      <c r="J185" s="30"/>
      <c r="K185" s="30"/>
      <c r="L185" s="30"/>
      <c r="M185" s="30"/>
      <c r="N185" s="30"/>
      <c r="O185" s="30"/>
      <c r="P185" s="30">
        <v>39</v>
      </c>
      <c r="Q185" s="30"/>
      <c r="R185" s="30"/>
      <c r="S185" s="30"/>
      <c r="T185" s="30">
        <v>39</v>
      </c>
      <c r="FO185" s="10"/>
      <c r="FP185" s="10"/>
      <c r="FQ185" s="10"/>
      <c r="FR185" s="10"/>
      <c r="FS185" s="10"/>
      <c r="FT185" s="10"/>
      <c r="FU185" s="10"/>
      <c r="FV185" s="10"/>
      <c r="FW185" s="10"/>
      <c r="FX185" s="10"/>
      <c r="FY185" s="10"/>
      <c r="FZ185" s="10"/>
      <c r="GA185" s="10"/>
      <c r="GB185" s="10"/>
      <c r="GC185" s="10"/>
      <c r="GD185" s="10"/>
      <c r="GE185" s="10"/>
      <c r="GF185" s="10"/>
      <c r="GG185" s="10"/>
      <c r="GH185" s="10"/>
      <c r="GI185" s="10"/>
      <c r="GJ185" s="10"/>
      <c r="GK185" s="10"/>
      <c r="GL185" s="10"/>
      <c r="GM185" s="10"/>
      <c r="GN185" s="10"/>
      <c r="GO185" s="10"/>
      <c r="GP185" s="10"/>
      <c r="GQ185" s="10"/>
      <c r="GR185" s="10"/>
      <c r="GS185" s="10"/>
      <c r="GT185" s="10"/>
      <c r="GU185" s="10"/>
      <c r="GV185" s="10"/>
      <c r="GW185" s="10"/>
      <c r="GX185" s="10"/>
      <c r="GY185" s="10"/>
      <c r="GZ185" s="10"/>
      <c r="HA185" s="10"/>
      <c r="HB185" s="10"/>
      <c r="HC185" s="10"/>
      <c r="HD185" s="10"/>
      <c r="HE185" s="10"/>
      <c r="HF185" s="10"/>
      <c r="HG185" s="10"/>
      <c r="HH185" s="10"/>
      <c r="HI185" s="10"/>
      <c r="HJ185" s="10"/>
      <c r="HK185" s="10"/>
      <c r="HL185" s="10"/>
      <c r="HM185" s="10"/>
      <c r="HN185" s="10"/>
      <c r="HO185" s="10"/>
      <c r="HP185" s="10"/>
      <c r="HQ185" s="10"/>
      <c r="HR185" s="10"/>
      <c r="HS185" s="10"/>
      <c r="HT185" s="10"/>
      <c r="HU185" s="10"/>
      <c r="HV185" s="10"/>
      <c r="HW185" s="10"/>
      <c r="HX185" s="10"/>
    </row>
    <row r="186" s="4" customFormat="1" ht="49.5" customHeight="1" spans="1:244">
      <c r="A186" s="86"/>
      <c r="B186" s="89" t="s">
        <v>431</v>
      </c>
      <c r="C186" s="89" t="s">
        <v>432</v>
      </c>
      <c r="D186" s="89" t="s">
        <v>433</v>
      </c>
      <c r="E186" s="89" t="s">
        <v>434</v>
      </c>
      <c r="F186" s="30">
        <v>100</v>
      </c>
      <c r="G186" s="30"/>
      <c r="H186" s="30"/>
      <c r="I186" s="30"/>
      <c r="J186" s="30">
        <v>100</v>
      </c>
      <c r="K186" s="30"/>
      <c r="L186" s="30"/>
      <c r="M186" s="30"/>
      <c r="N186" s="30"/>
      <c r="O186" s="30"/>
      <c r="P186" s="54">
        <v>300</v>
      </c>
      <c r="Q186" s="54"/>
      <c r="R186" s="54"/>
      <c r="S186" s="54"/>
      <c r="T186" s="30">
        <v>300</v>
      </c>
      <c r="FO186" s="10"/>
      <c r="FP186" s="10"/>
      <c r="FQ186" s="10"/>
      <c r="FR186" s="10"/>
      <c r="FS186" s="10"/>
      <c r="FT186" s="10"/>
      <c r="FU186" s="10"/>
      <c r="FV186" s="10"/>
      <c r="FW186" s="10"/>
      <c r="FX186" s="10"/>
      <c r="FY186" s="10"/>
      <c r="FZ186" s="10"/>
      <c r="GA186" s="10"/>
      <c r="GB186" s="10"/>
      <c r="GC186" s="10"/>
      <c r="GD186" s="10"/>
      <c r="GE186" s="10"/>
      <c r="GF186" s="10"/>
      <c r="GG186" s="10"/>
      <c r="GH186" s="10"/>
      <c r="GI186" s="10"/>
      <c r="GJ186" s="10"/>
      <c r="GK186" s="10"/>
      <c r="GL186" s="10"/>
      <c r="GM186" s="10"/>
      <c r="GN186" s="10"/>
      <c r="GO186" s="10"/>
      <c r="GP186" s="10"/>
      <c r="GQ186" s="10"/>
      <c r="GR186" s="10"/>
      <c r="GS186" s="10"/>
      <c r="GT186" s="10"/>
      <c r="GU186" s="10"/>
      <c r="GV186" s="10"/>
      <c r="GW186" s="10"/>
      <c r="GX186" s="10"/>
      <c r="GY186" s="10"/>
      <c r="GZ186" s="10"/>
      <c r="HA186" s="10"/>
      <c r="HB186" s="10"/>
      <c r="HC186" s="10"/>
      <c r="HD186" s="10"/>
      <c r="HE186" s="10"/>
      <c r="HF186" s="10"/>
      <c r="HG186" s="10"/>
      <c r="HH186" s="10"/>
      <c r="HI186" s="10"/>
      <c r="HJ186" s="10"/>
      <c r="HK186" s="10"/>
      <c r="HL186" s="10"/>
      <c r="HM186" s="10"/>
      <c r="HN186" s="10"/>
      <c r="HO186" s="10"/>
      <c r="HP186" s="10"/>
      <c r="HQ186" s="10"/>
      <c r="HR186" s="10"/>
      <c r="HS186" s="10"/>
      <c r="HT186" s="10"/>
      <c r="HU186" s="10"/>
      <c r="HV186" s="10"/>
      <c r="HW186" s="10"/>
      <c r="HX186" s="10"/>
      <c r="HY186" s="10"/>
      <c r="HZ186" s="10"/>
      <c r="IA186" s="10"/>
      <c r="IB186" s="10"/>
      <c r="IC186" s="10"/>
      <c r="ID186" s="10"/>
      <c r="IE186" s="10"/>
      <c r="IF186" s="10"/>
      <c r="IG186" s="10"/>
      <c r="IH186" s="10"/>
      <c r="II186" s="10"/>
      <c r="IJ186" s="10"/>
    </row>
    <row r="187" s="7" customFormat="1" ht="49.5" customHeight="1" spans="1:182">
      <c r="A187" s="36">
        <v>12</v>
      </c>
      <c r="B187" s="37" t="s">
        <v>435</v>
      </c>
      <c r="C187" s="93"/>
      <c r="D187" s="93"/>
      <c r="E187" s="39"/>
      <c r="F187" s="40">
        <f>F188</f>
        <v>1196</v>
      </c>
      <c r="G187" s="40"/>
      <c r="H187" s="40"/>
      <c r="I187" s="40"/>
      <c r="J187" s="40">
        <f t="shared" si="27"/>
        <v>1196</v>
      </c>
      <c r="K187" s="40">
        <f>K188</f>
        <v>1196</v>
      </c>
      <c r="L187" s="40"/>
      <c r="M187" s="40"/>
      <c r="N187" s="40"/>
      <c r="O187" s="40">
        <f t="shared" ref="O187:O195" si="29">SUM(K187:N187)</f>
        <v>1196</v>
      </c>
      <c r="P187" s="40">
        <v>700</v>
      </c>
      <c r="Q187" s="40"/>
      <c r="R187" s="40"/>
      <c r="S187" s="40"/>
      <c r="T187" s="40">
        <v>700</v>
      </c>
      <c r="FO187" s="11"/>
      <c r="FP187" s="11"/>
      <c r="FQ187" s="11"/>
      <c r="FR187" s="11"/>
      <c r="FS187" s="11"/>
      <c r="FT187" s="11"/>
      <c r="FU187" s="11"/>
      <c r="FV187" s="11"/>
      <c r="FW187" s="11"/>
      <c r="FX187" s="11"/>
      <c r="FY187" s="11"/>
      <c r="FZ187" s="11"/>
    </row>
    <row r="188" s="4" customFormat="1" ht="49.5" customHeight="1" spans="1:182">
      <c r="A188" s="86"/>
      <c r="B188" s="89" t="s">
        <v>435</v>
      </c>
      <c r="C188" s="89" t="s">
        <v>435</v>
      </c>
      <c r="D188" s="89"/>
      <c r="E188" s="29"/>
      <c r="F188" s="30">
        <v>1196</v>
      </c>
      <c r="G188" s="30"/>
      <c r="H188" s="30"/>
      <c r="I188" s="30"/>
      <c r="J188" s="30">
        <f t="shared" si="27"/>
        <v>1196</v>
      </c>
      <c r="K188" s="30">
        <v>1196</v>
      </c>
      <c r="L188" s="30"/>
      <c r="M188" s="30"/>
      <c r="N188" s="30"/>
      <c r="O188" s="30">
        <f t="shared" si="29"/>
        <v>1196</v>
      </c>
      <c r="P188" s="54">
        <v>700</v>
      </c>
      <c r="Q188" s="54"/>
      <c r="R188" s="54"/>
      <c r="S188" s="54"/>
      <c r="T188" s="30">
        <v>700</v>
      </c>
      <c r="FO188" s="10"/>
      <c r="FP188" s="10"/>
      <c r="FQ188" s="10"/>
      <c r="FR188" s="10"/>
      <c r="FS188" s="10"/>
      <c r="FT188" s="10"/>
      <c r="FU188" s="10"/>
      <c r="FV188" s="10"/>
      <c r="FW188" s="10"/>
      <c r="FX188" s="10"/>
      <c r="FY188" s="10"/>
      <c r="FZ188" s="10"/>
    </row>
    <row r="189" s="7" customFormat="1" ht="49.5" customHeight="1" spans="1:182">
      <c r="A189" s="36">
        <v>13</v>
      </c>
      <c r="B189" s="37" t="s">
        <v>436</v>
      </c>
      <c r="C189" s="93"/>
      <c r="D189" s="93"/>
      <c r="E189" s="39"/>
      <c r="F189" s="40">
        <f>F190</f>
        <v>299</v>
      </c>
      <c r="G189" s="40"/>
      <c r="H189" s="40"/>
      <c r="I189" s="40"/>
      <c r="J189" s="40">
        <f t="shared" si="27"/>
        <v>299</v>
      </c>
      <c r="K189" s="40">
        <f>K190</f>
        <v>299</v>
      </c>
      <c r="L189" s="40"/>
      <c r="M189" s="40"/>
      <c r="N189" s="40"/>
      <c r="O189" s="40">
        <f t="shared" si="29"/>
        <v>299</v>
      </c>
      <c r="P189" s="40">
        <v>298</v>
      </c>
      <c r="Q189" s="40"/>
      <c r="R189" s="40"/>
      <c r="S189" s="40"/>
      <c r="T189" s="40">
        <v>298</v>
      </c>
      <c r="FO189" s="11"/>
      <c r="FP189" s="11"/>
      <c r="FQ189" s="11"/>
      <c r="FR189" s="11"/>
      <c r="FS189" s="11"/>
      <c r="FT189" s="11"/>
      <c r="FU189" s="11"/>
      <c r="FV189" s="11"/>
      <c r="FW189" s="11"/>
      <c r="FX189" s="11"/>
      <c r="FY189" s="11"/>
      <c r="FZ189" s="11"/>
    </row>
    <row r="190" s="4" customFormat="1" ht="49.5" customHeight="1" spans="1:182">
      <c r="A190" s="86"/>
      <c r="B190" s="89" t="s">
        <v>437</v>
      </c>
      <c r="C190" s="89" t="s">
        <v>436</v>
      </c>
      <c r="D190" s="89"/>
      <c r="E190" s="29"/>
      <c r="F190" s="30">
        <v>299</v>
      </c>
      <c r="G190" s="30"/>
      <c r="H190" s="30"/>
      <c r="I190" s="30"/>
      <c r="J190" s="30">
        <f t="shared" si="27"/>
        <v>299</v>
      </c>
      <c r="K190" s="30">
        <v>299</v>
      </c>
      <c r="L190" s="30"/>
      <c r="M190" s="30"/>
      <c r="N190" s="30"/>
      <c r="O190" s="30">
        <f t="shared" si="29"/>
        <v>299</v>
      </c>
      <c r="P190" s="54">
        <v>298</v>
      </c>
      <c r="Q190" s="54"/>
      <c r="R190" s="54"/>
      <c r="S190" s="54"/>
      <c r="T190" s="30">
        <v>298</v>
      </c>
      <c r="FO190" s="10"/>
      <c r="FP190" s="10"/>
      <c r="FQ190" s="10"/>
      <c r="FR190" s="10"/>
      <c r="FS190" s="10"/>
      <c r="FT190" s="10"/>
      <c r="FU190" s="10"/>
      <c r="FV190" s="10"/>
      <c r="FW190" s="10"/>
      <c r="FX190" s="10"/>
      <c r="FY190" s="10"/>
      <c r="FZ190" s="10"/>
    </row>
    <row r="191" s="7" customFormat="1" ht="49.5" customHeight="1" spans="1:182">
      <c r="A191" s="36">
        <v>14</v>
      </c>
      <c r="B191" s="37" t="s">
        <v>438</v>
      </c>
      <c r="C191" s="88"/>
      <c r="D191" s="88"/>
      <c r="E191" s="39"/>
      <c r="F191" s="40">
        <f>SUM(F192:F192)</f>
        <v>510</v>
      </c>
      <c r="G191" s="40"/>
      <c r="H191" s="40"/>
      <c r="I191" s="40"/>
      <c r="J191" s="40">
        <f t="shared" si="27"/>
        <v>510</v>
      </c>
      <c r="K191" s="40">
        <f>SUM(K192:K192)</f>
        <v>510</v>
      </c>
      <c r="L191" s="40"/>
      <c r="M191" s="40"/>
      <c r="N191" s="40"/>
      <c r="O191" s="40">
        <f t="shared" si="29"/>
        <v>510</v>
      </c>
      <c r="P191" s="40"/>
      <c r="Q191" s="40"/>
      <c r="R191" s="40"/>
      <c r="S191" s="40"/>
      <c r="T191" s="40"/>
      <c r="FO191" s="11"/>
      <c r="FP191" s="11"/>
      <c r="FQ191" s="11"/>
      <c r="FR191" s="11"/>
      <c r="FS191" s="11"/>
      <c r="FT191" s="11"/>
      <c r="FU191" s="11"/>
      <c r="FV191" s="11"/>
      <c r="FW191" s="11"/>
      <c r="FX191" s="11"/>
      <c r="FY191" s="11"/>
      <c r="FZ191" s="11"/>
    </row>
    <row r="192" s="10" customFormat="1" ht="49.5" customHeight="1" spans="1:20">
      <c r="A192" s="33"/>
      <c r="B192" s="52" t="s">
        <v>439</v>
      </c>
      <c r="C192" s="77" t="s">
        <v>440</v>
      </c>
      <c r="D192" s="77"/>
      <c r="E192" s="29"/>
      <c r="F192" s="30">
        <v>510</v>
      </c>
      <c r="G192" s="30"/>
      <c r="H192" s="72"/>
      <c r="I192" s="72"/>
      <c r="J192" s="30">
        <f t="shared" si="27"/>
        <v>510</v>
      </c>
      <c r="K192" s="30">
        <v>510</v>
      </c>
      <c r="L192" s="30"/>
      <c r="M192" s="72"/>
      <c r="N192" s="72"/>
      <c r="O192" s="30">
        <f t="shared" si="29"/>
        <v>510</v>
      </c>
      <c r="P192" s="60"/>
      <c r="Q192" s="60"/>
      <c r="R192" s="60"/>
      <c r="S192" s="60"/>
      <c r="T192" s="30"/>
    </row>
    <row r="193" s="7" customFormat="1" ht="49.5" customHeight="1" spans="1:232">
      <c r="A193" s="36">
        <v>15</v>
      </c>
      <c r="B193" s="37" t="s">
        <v>441</v>
      </c>
      <c r="C193" s="93"/>
      <c r="D193" s="93"/>
      <c r="E193" s="39"/>
      <c r="F193" s="101">
        <f>SUM(F194:F200)</f>
        <v>0</v>
      </c>
      <c r="G193" s="101">
        <f t="shared" ref="G193:T193" si="30">SUM(G194:G200)</f>
        <v>300</v>
      </c>
      <c r="H193" s="101">
        <f t="shared" si="30"/>
        <v>90</v>
      </c>
      <c r="I193" s="101">
        <f t="shared" si="30"/>
        <v>0</v>
      </c>
      <c r="J193" s="101">
        <f t="shared" si="30"/>
        <v>390</v>
      </c>
      <c r="K193" s="101">
        <f t="shared" si="30"/>
        <v>0</v>
      </c>
      <c r="L193" s="101">
        <f t="shared" si="30"/>
        <v>300</v>
      </c>
      <c r="M193" s="101">
        <f t="shared" si="30"/>
        <v>90</v>
      </c>
      <c r="N193" s="101">
        <f t="shared" si="30"/>
        <v>0</v>
      </c>
      <c r="O193" s="101">
        <f t="shared" si="30"/>
        <v>390</v>
      </c>
      <c r="P193" s="101">
        <f t="shared" si="30"/>
        <v>0</v>
      </c>
      <c r="Q193" s="101">
        <f t="shared" si="30"/>
        <v>270</v>
      </c>
      <c r="R193" s="101">
        <f t="shared" si="30"/>
        <v>120</v>
      </c>
      <c r="S193" s="101">
        <f t="shared" si="30"/>
        <v>0</v>
      </c>
      <c r="T193" s="101">
        <f t="shared" si="30"/>
        <v>390</v>
      </c>
      <c r="FO193" s="11"/>
      <c r="FP193" s="11"/>
      <c r="FQ193" s="11"/>
      <c r="FR193" s="11"/>
      <c r="FS193" s="11"/>
      <c r="FT193" s="11"/>
      <c r="FU193" s="11"/>
      <c r="FV193" s="11"/>
      <c r="FW193" s="11"/>
      <c r="FX193" s="11"/>
      <c r="FY193" s="11"/>
      <c r="FZ193" s="11"/>
      <c r="GA193" s="11"/>
      <c r="GB193" s="11"/>
      <c r="GC193" s="11"/>
      <c r="GD193" s="11"/>
      <c r="GE193" s="11"/>
      <c r="GF193" s="11"/>
      <c r="GG193" s="11"/>
      <c r="GH193" s="11"/>
      <c r="GI193" s="11"/>
      <c r="GJ193" s="11"/>
      <c r="GK193" s="11"/>
      <c r="GL193" s="11"/>
      <c r="GM193" s="11"/>
      <c r="GN193" s="11"/>
      <c r="GO193" s="11"/>
      <c r="GP193" s="11"/>
      <c r="GQ193" s="11"/>
      <c r="GR193" s="11"/>
      <c r="GS193" s="11"/>
      <c r="GT193" s="11"/>
      <c r="GU193" s="11"/>
      <c r="GV193" s="11"/>
      <c r="GW193" s="11"/>
      <c r="GX193" s="11"/>
      <c r="GY193" s="11"/>
      <c r="GZ193" s="11"/>
      <c r="HA193" s="11"/>
      <c r="HB193" s="11"/>
      <c r="HC193" s="11"/>
      <c r="HD193" s="11"/>
      <c r="HE193" s="11"/>
      <c r="HF193" s="11"/>
      <c r="HG193" s="11"/>
      <c r="HH193" s="11"/>
      <c r="HI193" s="11"/>
      <c r="HJ193" s="11"/>
      <c r="HK193" s="11"/>
      <c r="HL193" s="11"/>
      <c r="HM193" s="11"/>
      <c r="HN193" s="11"/>
      <c r="HO193" s="11"/>
      <c r="HP193" s="11"/>
      <c r="HQ193" s="11"/>
      <c r="HR193" s="11"/>
      <c r="HS193" s="11"/>
      <c r="HT193" s="11"/>
      <c r="HU193" s="11"/>
      <c r="HV193" s="11"/>
      <c r="HW193" s="11"/>
      <c r="HX193" s="11"/>
    </row>
    <row r="194" s="4" customFormat="1" ht="49.5" customHeight="1" spans="1:224">
      <c r="A194" s="33"/>
      <c r="B194" s="31" t="s">
        <v>442</v>
      </c>
      <c r="C194" s="31" t="s">
        <v>443</v>
      </c>
      <c r="D194" s="31"/>
      <c r="E194" s="31"/>
      <c r="F194" s="78"/>
      <c r="G194" s="78">
        <v>300</v>
      </c>
      <c r="H194" s="78">
        <v>30</v>
      </c>
      <c r="I194" s="78"/>
      <c r="J194" s="30">
        <f t="shared" si="27"/>
        <v>330</v>
      </c>
      <c r="K194" s="78"/>
      <c r="L194" s="78">
        <v>300</v>
      </c>
      <c r="M194" s="78">
        <v>30</v>
      </c>
      <c r="N194" s="78"/>
      <c r="O194" s="30">
        <f t="shared" si="29"/>
        <v>330</v>
      </c>
      <c r="P194" s="79"/>
      <c r="Q194" s="79"/>
      <c r="R194" s="79"/>
      <c r="S194" s="79"/>
      <c r="T194" s="30"/>
      <c r="FO194" s="10"/>
      <c r="FP194" s="10"/>
      <c r="FQ194" s="10"/>
      <c r="FR194" s="10"/>
      <c r="FS194" s="10"/>
      <c r="FT194" s="10"/>
      <c r="FU194" s="10"/>
      <c r="FV194" s="10"/>
      <c r="FW194" s="10"/>
      <c r="FX194" s="10"/>
      <c r="FY194" s="10"/>
      <c r="FZ194" s="10"/>
      <c r="GA194" s="10"/>
      <c r="GB194" s="10"/>
      <c r="GC194" s="10"/>
      <c r="GD194" s="10"/>
      <c r="GE194" s="10"/>
      <c r="GF194" s="10"/>
      <c r="GG194" s="10"/>
      <c r="GH194" s="10"/>
      <c r="GI194" s="10"/>
      <c r="GJ194" s="10"/>
      <c r="GK194" s="10"/>
      <c r="GL194" s="10"/>
      <c r="GM194" s="10"/>
      <c r="GN194" s="10"/>
      <c r="GO194" s="10"/>
      <c r="GP194" s="10"/>
      <c r="GQ194" s="10"/>
      <c r="GR194" s="10"/>
      <c r="GS194" s="10"/>
      <c r="GT194" s="10"/>
      <c r="GU194" s="10"/>
      <c r="GV194" s="10"/>
      <c r="GW194" s="10"/>
      <c r="GX194" s="10"/>
      <c r="GY194" s="10"/>
      <c r="GZ194" s="10"/>
      <c r="HA194" s="10"/>
      <c r="HB194" s="10"/>
      <c r="HC194" s="10"/>
      <c r="HD194" s="10"/>
      <c r="HE194" s="10"/>
      <c r="HF194" s="10"/>
      <c r="HG194" s="10"/>
      <c r="HH194" s="10"/>
      <c r="HI194" s="10"/>
      <c r="HJ194" s="10"/>
      <c r="HK194" s="10"/>
      <c r="HL194" s="10"/>
      <c r="HM194" s="10"/>
      <c r="HN194" s="10"/>
      <c r="HO194" s="10"/>
      <c r="HP194" s="10"/>
    </row>
    <row r="195" s="4" customFormat="1" ht="49.5" customHeight="1" spans="1:214">
      <c r="A195" s="33"/>
      <c r="B195" s="31" t="s">
        <v>444</v>
      </c>
      <c r="C195" s="31" t="s">
        <v>445</v>
      </c>
      <c r="D195" s="31"/>
      <c r="E195" s="31"/>
      <c r="F195" s="78"/>
      <c r="G195" s="78"/>
      <c r="H195" s="78">
        <v>60</v>
      </c>
      <c r="I195" s="78"/>
      <c r="J195" s="30">
        <f t="shared" si="27"/>
        <v>60</v>
      </c>
      <c r="K195" s="78"/>
      <c r="L195" s="78"/>
      <c r="M195" s="78">
        <v>60</v>
      </c>
      <c r="N195" s="78"/>
      <c r="O195" s="30">
        <f t="shared" si="29"/>
        <v>60</v>
      </c>
      <c r="P195" s="79"/>
      <c r="Q195" s="79"/>
      <c r="R195" s="79"/>
      <c r="S195" s="79"/>
      <c r="T195" s="30"/>
      <c r="FO195" s="10"/>
      <c r="FP195" s="10"/>
      <c r="FQ195" s="10"/>
      <c r="FR195" s="10"/>
      <c r="FS195" s="10"/>
      <c r="FT195" s="10"/>
      <c r="FU195" s="10"/>
      <c r="FV195" s="10"/>
      <c r="FW195" s="10"/>
      <c r="FX195" s="10"/>
      <c r="FY195" s="10"/>
      <c r="FZ195" s="10"/>
      <c r="GA195" s="10"/>
      <c r="GB195" s="10"/>
      <c r="GC195" s="10"/>
      <c r="GD195" s="10"/>
      <c r="GE195" s="10"/>
      <c r="GF195" s="10"/>
      <c r="GG195" s="10"/>
      <c r="GH195" s="10"/>
      <c r="GI195" s="10"/>
      <c r="GJ195" s="10"/>
      <c r="GK195" s="10"/>
      <c r="GL195" s="10"/>
      <c r="GM195" s="10"/>
      <c r="GN195" s="10"/>
      <c r="GO195" s="10"/>
      <c r="GP195" s="10"/>
      <c r="GQ195" s="10"/>
      <c r="GR195" s="10"/>
      <c r="GS195" s="10"/>
      <c r="GT195" s="10"/>
      <c r="GU195" s="10"/>
      <c r="GV195" s="10"/>
      <c r="GW195" s="10"/>
      <c r="GX195" s="10"/>
      <c r="GY195" s="10"/>
      <c r="GZ195" s="10"/>
      <c r="HA195" s="10"/>
      <c r="HB195" s="10"/>
      <c r="HC195" s="10"/>
      <c r="HD195" s="10"/>
      <c r="HE195" s="10"/>
      <c r="HF195" s="10"/>
    </row>
    <row r="196" s="4" customFormat="1" ht="49.5" customHeight="1" spans="1:224">
      <c r="A196" s="33"/>
      <c r="B196" s="48" t="s">
        <v>442</v>
      </c>
      <c r="C196" s="48" t="s">
        <v>443</v>
      </c>
      <c r="D196" s="48" t="s">
        <v>446</v>
      </c>
      <c r="E196" s="48" t="s">
        <v>447</v>
      </c>
      <c r="F196" s="102"/>
      <c r="G196" s="102"/>
      <c r="H196" s="102"/>
      <c r="I196" s="102"/>
      <c r="J196" s="24"/>
      <c r="K196" s="102"/>
      <c r="L196" s="102"/>
      <c r="M196" s="102"/>
      <c r="N196" s="102"/>
      <c r="O196" s="24"/>
      <c r="P196" s="117"/>
      <c r="Q196" s="117">
        <v>120</v>
      </c>
      <c r="R196" s="117">
        <v>30</v>
      </c>
      <c r="S196" s="117"/>
      <c r="T196" s="24">
        <f>SUM(P196:S196)</f>
        <v>150</v>
      </c>
      <c r="FO196" s="10"/>
      <c r="FP196" s="10"/>
      <c r="FQ196" s="10"/>
      <c r="FR196" s="10"/>
      <c r="FS196" s="10"/>
      <c r="FT196" s="10"/>
      <c r="FU196" s="10"/>
      <c r="FV196" s="10"/>
      <c r="FW196" s="10"/>
      <c r="FX196" s="10"/>
      <c r="FY196" s="10"/>
      <c r="FZ196" s="10"/>
      <c r="GA196" s="10"/>
      <c r="GB196" s="10"/>
      <c r="GC196" s="10"/>
      <c r="GD196" s="10"/>
      <c r="GE196" s="10"/>
      <c r="GF196" s="10"/>
      <c r="GG196" s="10"/>
      <c r="GH196" s="10"/>
      <c r="GI196" s="10"/>
      <c r="GJ196" s="10"/>
      <c r="GK196" s="10"/>
      <c r="GL196" s="10"/>
      <c r="GM196" s="10"/>
      <c r="GN196" s="10"/>
      <c r="GO196" s="10"/>
      <c r="GP196" s="10"/>
      <c r="GQ196" s="10"/>
      <c r="GR196" s="10"/>
      <c r="GS196" s="10"/>
      <c r="GT196" s="10"/>
      <c r="GU196" s="10"/>
      <c r="GV196" s="10"/>
      <c r="GW196" s="10"/>
      <c r="GX196" s="10"/>
      <c r="GY196" s="10"/>
      <c r="GZ196" s="10"/>
      <c r="HA196" s="10"/>
      <c r="HB196" s="10"/>
      <c r="HC196" s="10"/>
      <c r="HD196" s="10"/>
      <c r="HE196" s="10"/>
      <c r="HF196" s="10"/>
      <c r="HG196" s="10"/>
      <c r="HH196" s="10"/>
      <c r="HI196" s="10"/>
      <c r="HJ196" s="10"/>
      <c r="HK196" s="10"/>
      <c r="HL196" s="10"/>
      <c r="HM196" s="10"/>
      <c r="HN196" s="10"/>
      <c r="HO196" s="10"/>
      <c r="HP196" s="10"/>
    </row>
    <row r="197" s="4" customFormat="1" ht="49.5" customHeight="1" spans="1:224">
      <c r="A197" s="33"/>
      <c r="B197" s="48" t="s">
        <v>448</v>
      </c>
      <c r="C197" s="48" t="s">
        <v>449</v>
      </c>
      <c r="D197" s="48" t="s">
        <v>450</v>
      </c>
      <c r="E197" s="48" t="s">
        <v>447</v>
      </c>
      <c r="F197" s="102"/>
      <c r="G197" s="102"/>
      <c r="H197" s="102"/>
      <c r="I197" s="102"/>
      <c r="J197" s="24"/>
      <c r="K197" s="102"/>
      <c r="L197" s="102"/>
      <c r="M197" s="102"/>
      <c r="N197" s="102"/>
      <c r="O197" s="24"/>
      <c r="P197" s="117"/>
      <c r="Q197" s="117">
        <v>100</v>
      </c>
      <c r="R197" s="117"/>
      <c r="S197" s="117"/>
      <c r="T197" s="24">
        <v>100</v>
      </c>
      <c r="FO197" s="10"/>
      <c r="FP197" s="10"/>
      <c r="FQ197" s="10"/>
      <c r="FR197" s="10"/>
      <c r="FS197" s="10"/>
      <c r="FT197" s="10"/>
      <c r="FU197" s="10"/>
      <c r="FV197" s="10"/>
      <c r="FW197" s="10"/>
      <c r="FX197" s="10"/>
      <c r="FY197" s="10"/>
      <c r="FZ197" s="10"/>
      <c r="GA197" s="10"/>
      <c r="GB197" s="10"/>
      <c r="GC197" s="10"/>
      <c r="GD197" s="10"/>
      <c r="GE197" s="10"/>
      <c r="GF197" s="10"/>
      <c r="GG197" s="10"/>
      <c r="GH197" s="10"/>
      <c r="GI197" s="10"/>
      <c r="GJ197" s="10"/>
      <c r="GK197" s="10"/>
      <c r="GL197" s="10"/>
      <c r="GM197" s="10"/>
      <c r="GN197" s="10"/>
      <c r="GO197" s="10"/>
      <c r="GP197" s="10"/>
      <c r="GQ197" s="10"/>
      <c r="GR197" s="10"/>
      <c r="GS197" s="10"/>
      <c r="GT197" s="10"/>
      <c r="GU197" s="10"/>
      <c r="GV197" s="10"/>
      <c r="GW197" s="10"/>
      <c r="GX197" s="10"/>
      <c r="GY197" s="10"/>
      <c r="GZ197" s="10"/>
      <c r="HA197" s="10"/>
      <c r="HB197" s="10"/>
      <c r="HC197" s="10"/>
      <c r="HD197" s="10"/>
      <c r="HE197" s="10"/>
      <c r="HF197" s="10"/>
      <c r="HG197" s="10"/>
      <c r="HH197" s="10"/>
      <c r="HI197" s="10"/>
      <c r="HJ197" s="10"/>
      <c r="HK197" s="10"/>
      <c r="HL197" s="10"/>
      <c r="HM197" s="10"/>
      <c r="HN197" s="10"/>
      <c r="HO197" s="10"/>
      <c r="HP197" s="10"/>
    </row>
    <row r="198" s="4" customFormat="1" ht="49.5" customHeight="1" spans="1:224">
      <c r="A198" s="33"/>
      <c r="B198" s="48" t="s">
        <v>451</v>
      </c>
      <c r="C198" s="48" t="s">
        <v>452</v>
      </c>
      <c r="D198" s="48" t="s">
        <v>450</v>
      </c>
      <c r="E198" s="48" t="s">
        <v>447</v>
      </c>
      <c r="F198" s="102"/>
      <c r="G198" s="102"/>
      <c r="H198" s="102"/>
      <c r="I198" s="102"/>
      <c r="J198" s="24"/>
      <c r="K198" s="102"/>
      <c r="L198" s="102"/>
      <c r="M198" s="102"/>
      <c r="N198" s="102"/>
      <c r="O198" s="24"/>
      <c r="P198" s="117"/>
      <c r="Q198" s="117">
        <v>20</v>
      </c>
      <c r="R198" s="117"/>
      <c r="S198" s="117"/>
      <c r="T198" s="24">
        <v>20</v>
      </c>
      <c r="FO198" s="10"/>
      <c r="FP198" s="10"/>
      <c r="FQ198" s="10"/>
      <c r="FR198" s="10"/>
      <c r="FS198" s="10"/>
      <c r="FT198" s="10"/>
      <c r="FU198" s="10"/>
      <c r="FV198" s="10"/>
      <c r="FW198" s="10"/>
      <c r="FX198" s="10"/>
      <c r="FY198" s="10"/>
      <c r="FZ198" s="10"/>
      <c r="GA198" s="10"/>
      <c r="GB198" s="10"/>
      <c r="GC198" s="10"/>
      <c r="GD198" s="10"/>
      <c r="GE198" s="10"/>
      <c r="GF198" s="10"/>
      <c r="GG198" s="10"/>
      <c r="GH198" s="10"/>
      <c r="GI198" s="10"/>
      <c r="GJ198" s="10"/>
      <c r="GK198" s="10"/>
      <c r="GL198" s="10"/>
      <c r="GM198" s="10"/>
      <c r="GN198" s="10"/>
      <c r="GO198" s="10"/>
      <c r="GP198" s="10"/>
      <c r="GQ198" s="10"/>
      <c r="GR198" s="10"/>
      <c r="GS198" s="10"/>
      <c r="GT198" s="10"/>
      <c r="GU198" s="10"/>
      <c r="GV198" s="10"/>
      <c r="GW198" s="10"/>
      <c r="GX198" s="10"/>
      <c r="GY198" s="10"/>
      <c r="GZ198" s="10"/>
      <c r="HA198" s="10"/>
      <c r="HB198" s="10"/>
      <c r="HC198" s="10"/>
      <c r="HD198" s="10"/>
      <c r="HE198" s="10"/>
      <c r="HF198" s="10"/>
      <c r="HG198" s="10"/>
      <c r="HH198" s="10"/>
      <c r="HI198" s="10"/>
      <c r="HJ198" s="10"/>
      <c r="HK198" s="10"/>
      <c r="HL198" s="10"/>
      <c r="HM198" s="10"/>
      <c r="HN198" s="10"/>
      <c r="HO198" s="10"/>
      <c r="HP198" s="10"/>
    </row>
    <row r="199" s="4" customFormat="1" ht="49.5" customHeight="1" spans="1:224">
      <c r="A199" s="33"/>
      <c r="B199" s="48" t="s">
        <v>444</v>
      </c>
      <c r="C199" s="48" t="s">
        <v>453</v>
      </c>
      <c r="D199" s="48" t="s">
        <v>454</v>
      </c>
      <c r="E199" s="48" t="s">
        <v>447</v>
      </c>
      <c r="F199" s="102"/>
      <c r="G199" s="102"/>
      <c r="H199" s="102"/>
      <c r="I199" s="102"/>
      <c r="J199" s="24"/>
      <c r="K199" s="102"/>
      <c r="L199" s="102"/>
      <c r="M199" s="102"/>
      <c r="N199" s="102"/>
      <c r="O199" s="24"/>
      <c r="P199" s="117"/>
      <c r="Q199" s="117">
        <v>30</v>
      </c>
      <c r="R199" s="117">
        <v>80</v>
      </c>
      <c r="S199" s="117"/>
      <c r="T199" s="24">
        <v>110</v>
      </c>
      <c r="FO199" s="10"/>
      <c r="FP199" s="10"/>
      <c r="FQ199" s="10"/>
      <c r="FR199" s="10"/>
      <c r="FS199" s="10"/>
      <c r="FT199" s="10"/>
      <c r="FU199" s="10"/>
      <c r="FV199" s="10"/>
      <c r="FW199" s="10"/>
      <c r="FX199" s="10"/>
      <c r="FY199" s="10"/>
      <c r="FZ199" s="10"/>
      <c r="GA199" s="10"/>
      <c r="GB199" s="10"/>
      <c r="GC199" s="10"/>
      <c r="GD199" s="10"/>
      <c r="GE199" s="10"/>
      <c r="GF199" s="10"/>
      <c r="GG199" s="10"/>
      <c r="GH199" s="10"/>
      <c r="GI199" s="10"/>
      <c r="GJ199" s="10"/>
      <c r="GK199" s="10"/>
      <c r="GL199" s="10"/>
      <c r="GM199" s="10"/>
      <c r="GN199" s="10"/>
      <c r="GO199" s="10"/>
      <c r="GP199" s="10"/>
      <c r="GQ199" s="10"/>
      <c r="GR199" s="10"/>
      <c r="GS199" s="10"/>
      <c r="GT199" s="10"/>
      <c r="GU199" s="10"/>
      <c r="GV199" s="10"/>
      <c r="GW199" s="10"/>
      <c r="GX199" s="10"/>
      <c r="GY199" s="10"/>
      <c r="GZ199" s="10"/>
      <c r="HA199" s="10"/>
      <c r="HB199" s="10"/>
      <c r="HC199" s="10"/>
      <c r="HD199" s="10"/>
      <c r="HE199" s="10"/>
      <c r="HF199" s="10"/>
      <c r="HG199" s="10"/>
      <c r="HH199" s="10"/>
      <c r="HI199" s="10"/>
      <c r="HJ199" s="10"/>
      <c r="HK199" s="10"/>
      <c r="HL199" s="10"/>
      <c r="HM199" s="10"/>
      <c r="HN199" s="10"/>
      <c r="HO199" s="10"/>
      <c r="HP199" s="10"/>
    </row>
    <row r="200" s="4" customFormat="1" ht="49.5" customHeight="1" spans="1:214">
      <c r="A200" s="33"/>
      <c r="B200" s="48" t="s">
        <v>455</v>
      </c>
      <c r="C200" s="48" t="s">
        <v>456</v>
      </c>
      <c r="D200" s="48" t="s">
        <v>457</v>
      </c>
      <c r="E200" s="48" t="s">
        <v>458</v>
      </c>
      <c r="F200" s="102"/>
      <c r="G200" s="102"/>
      <c r="H200" s="102"/>
      <c r="I200" s="102"/>
      <c r="J200" s="24"/>
      <c r="K200" s="102"/>
      <c r="L200" s="102"/>
      <c r="M200" s="102"/>
      <c r="N200" s="102"/>
      <c r="O200" s="24"/>
      <c r="P200" s="117"/>
      <c r="Q200" s="117"/>
      <c r="R200" s="117">
        <v>10</v>
      </c>
      <c r="S200" s="117"/>
      <c r="T200" s="24">
        <v>10</v>
      </c>
      <c r="FO200" s="10"/>
      <c r="FP200" s="10"/>
      <c r="FQ200" s="10"/>
      <c r="FR200" s="10"/>
      <c r="FS200" s="10"/>
      <c r="FT200" s="10"/>
      <c r="FU200" s="10"/>
      <c r="FV200" s="10"/>
      <c r="FW200" s="10"/>
      <c r="FX200" s="10"/>
      <c r="FY200" s="10"/>
      <c r="FZ200" s="10"/>
      <c r="GA200" s="10"/>
      <c r="GB200" s="10"/>
      <c r="GC200" s="10"/>
      <c r="GD200" s="10"/>
      <c r="GE200" s="10"/>
      <c r="GF200" s="10"/>
      <c r="GG200" s="10"/>
      <c r="GH200" s="10"/>
      <c r="GI200" s="10"/>
      <c r="GJ200" s="10"/>
      <c r="GK200" s="10"/>
      <c r="GL200" s="10"/>
      <c r="GM200" s="10"/>
      <c r="GN200" s="10"/>
      <c r="GO200" s="10"/>
      <c r="GP200" s="10"/>
      <c r="GQ200" s="10"/>
      <c r="GR200" s="10"/>
      <c r="GS200" s="10"/>
      <c r="GT200" s="10"/>
      <c r="GU200" s="10"/>
      <c r="GV200" s="10"/>
      <c r="GW200" s="10"/>
      <c r="GX200" s="10"/>
      <c r="GY200" s="10"/>
      <c r="GZ200" s="10"/>
      <c r="HA200" s="10"/>
      <c r="HB200" s="10"/>
      <c r="HC200" s="10"/>
      <c r="HD200" s="10"/>
      <c r="HE200" s="10"/>
      <c r="HF200" s="10"/>
    </row>
    <row r="201" s="11" customFormat="1" ht="49.5" customHeight="1" spans="1:170">
      <c r="A201" s="36">
        <v>16</v>
      </c>
      <c r="B201" s="37" t="s">
        <v>459</v>
      </c>
      <c r="C201" s="103"/>
      <c r="D201" s="103"/>
      <c r="E201" s="39"/>
      <c r="F201" s="40"/>
      <c r="G201" s="40"/>
      <c r="H201" s="40"/>
      <c r="I201" s="40"/>
      <c r="J201" s="40"/>
      <c r="K201" s="40"/>
      <c r="L201" s="40"/>
      <c r="M201" s="40"/>
      <c r="N201" s="40"/>
      <c r="O201" s="40"/>
      <c r="P201" s="94"/>
      <c r="Q201" s="94"/>
      <c r="R201" s="94"/>
      <c r="S201" s="94"/>
      <c r="T201" s="40"/>
      <c r="U201" s="7"/>
      <c r="V201" s="7"/>
      <c r="W201" s="7"/>
      <c r="X201" s="7"/>
      <c r="Y201" s="7"/>
      <c r="Z201" s="7"/>
      <c r="AA201" s="7"/>
      <c r="AB201" s="7"/>
      <c r="AC201" s="7"/>
      <c r="AD201" s="7"/>
      <c r="AE201" s="7"/>
      <c r="AF201" s="7"/>
      <c r="AG201" s="7"/>
      <c r="AH201" s="7"/>
      <c r="AI201" s="7"/>
      <c r="AJ201" s="7"/>
      <c r="AK201" s="7"/>
      <c r="AL201" s="7"/>
      <c r="AM201" s="7"/>
      <c r="AN201" s="7"/>
      <c r="AO201" s="7"/>
      <c r="AP201" s="7"/>
      <c r="AQ201" s="7"/>
      <c r="AR201" s="7"/>
      <c r="AS201" s="7"/>
      <c r="AT201" s="7"/>
      <c r="AU201" s="7"/>
      <c r="AV201" s="7"/>
      <c r="AW201" s="7"/>
      <c r="AX201" s="7"/>
      <c r="AY201" s="7"/>
      <c r="AZ201" s="7"/>
      <c r="BA201" s="7"/>
      <c r="BB201" s="7"/>
      <c r="BC201" s="7"/>
      <c r="BD201" s="7"/>
      <c r="BE201" s="7"/>
      <c r="BF201" s="7"/>
      <c r="BG201" s="7"/>
      <c r="BH201" s="7"/>
      <c r="BI201" s="7"/>
      <c r="BJ201" s="7"/>
      <c r="BK201" s="7"/>
      <c r="BL201" s="7"/>
      <c r="BM201" s="7"/>
      <c r="BN201" s="7"/>
      <c r="BO201" s="7"/>
      <c r="BP201" s="7"/>
      <c r="BQ201" s="7"/>
      <c r="BR201" s="7"/>
      <c r="BS201" s="7"/>
      <c r="BT201" s="7"/>
      <c r="BU201" s="7"/>
      <c r="BV201" s="7"/>
      <c r="BW201" s="7"/>
      <c r="BX201" s="7"/>
      <c r="BY201" s="7"/>
      <c r="BZ201" s="7"/>
      <c r="CA201" s="7"/>
      <c r="CB201" s="7"/>
      <c r="CC201" s="7"/>
      <c r="CD201" s="7"/>
      <c r="CE201" s="7"/>
      <c r="CF201" s="7"/>
      <c r="CG201" s="7"/>
      <c r="CH201" s="7"/>
      <c r="CI201" s="7"/>
      <c r="CJ201" s="7"/>
      <c r="CK201" s="7"/>
      <c r="CL201" s="7"/>
      <c r="CM201" s="7"/>
      <c r="CN201" s="7"/>
      <c r="CO201" s="7"/>
      <c r="CP201" s="7"/>
      <c r="CQ201" s="7"/>
      <c r="CR201" s="7"/>
      <c r="CS201" s="7"/>
      <c r="CT201" s="7"/>
      <c r="CU201" s="7"/>
      <c r="CV201" s="7"/>
      <c r="CW201" s="7"/>
      <c r="CX201" s="7"/>
      <c r="CY201" s="7"/>
      <c r="CZ201" s="7"/>
      <c r="DA201" s="7"/>
      <c r="DB201" s="7"/>
      <c r="DC201" s="7"/>
      <c r="DD201" s="7"/>
      <c r="DE201" s="7"/>
      <c r="DF201" s="7"/>
      <c r="DG201" s="7"/>
      <c r="DH201" s="7"/>
      <c r="DI201" s="7"/>
      <c r="DJ201" s="7"/>
      <c r="DK201" s="7"/>
      <c r="DL201" s="7"/>
      <c r="DM201" s="7"/>
      <c r="DN201" s="7"/>
      <c r="DO201" s="7"/>
      <c r="DP201" s="7"/>
      <c r="DQ201" s="7"/>
      <c r="DR201" s="7"/>
      <c r="DS201" s="7"/>
      <c r="DT201" s="7"/>
      <c r="DU201" s="7"/>
      <c r="DV201" s="7"/>
      <c r="DW201" s="7"/>
      <c r="DX201" s="7"/>
      <c r="DY201" s="7"/>
      <c r="DZ201" s="7"/>
      <c r="EA201" s="7"/>
      <c r="EB201" s="7"/>
      <c r="EC201" s="7"/>
      <c r="ED201" s="7"/>
      <c r="EE201" s="7"/>
      <c r="EF201" s="7"/>
      <c r="EG201" s="7"/>
      <c r="EH201" s="7"/>
      <c r="EI201" s="7"/>
      <c r="EJ201" s="7"/>
      <c r="EK201" s="7"/>
      <c r="EL201" s="7"/>
      <c r="EM201" s="7"/>
      <c r="EN201" s="7"/>
      <c r="EO201" s="7"/>
      <c r="EP201" s="7"/>
      <c r="EQ201" s="7"/>
      <c r="ER201" s="7"/>
      <c r="ES201" s="7"/>
      <c r="ET201" s="7"/>
      <c r="EU201" s="7"/>
      <c r="EV201" s="7"/>
      <c r="EW201" s="7"/>
      <c r="EX201" s="7"/>
      <c r="EY201" s="7"/>
      <c r="EZ201" s="7"/>
      <c r="FA201" s="7"/>
      <c r="FB201" s="7"/>
      <c r="FC201" s="7"/>
      <c r="FD201" s="7"/>
      <c r="FE201" s="7"/>
      <c r="FF201" s="7"/>
      <c r="FG201" s="7"/>
      <c r="FH201" s="7"/>
      <c r="FI201" s="7"/>
      <c r="FJ201" s="7"/>
      <c r="FK201" s="7"/>
      <c r="FL201" s="7"/>
      <c r="FM201" s="7"/>
      <c r="FN201" s="7"/>
    </row>
    <row r="202" s="10" customFormat="1" ht="49.5" customHeight="1" spans="1:170">
      <c r="A202" s="86"/>
      <c r="B202" s="89" t="s">
        <v>460</v>
      </c>
      <c r="C202" s="91"/>
      <c r="D202" s="91"/>
      <c r="E202" s="29"/>
      <c r="F202" s="30"/>
      <c r="G202" s="30"/>
      <c r="H202" s="30"/>
      <c r="I202" s="30"/>
      <c r="J202" s="30"/>
      <c r="K202" s="30"/>
      <c r="L202" s="30"/>
      <c r="M202" s="30"/>
      <c r="N202" s="30"/>
      <c r="O202" s="30"/>
      <c r="P202" s="54"/>
      <c r="Q202" s="54"/>
      <c r="R202" s="54"/>
      <c r="S202" s="54"/>
      <c r="T202" s="30"/>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4"/>
      <c r="BP202" s="4"/>
      <c r="BQ202" s="4"/>
      <c r="BR202" s="4"/>
      <c r="BS202" s="4"/>
      <c r="BT202" s="4"/>
      <c r="BU202" s="4"/>
      <c r="BV202" s="4"/>
      <c r="BW202" s="4"/>
      <c r="BX202" s="4"/>
      <c r="BY202" s="4"/>
      <c r="BZ202" s="4"/>
      <c r="CA202" s="4"/>
      <c r="CB202" s="4"/>
      <c r="CC202" s="4"/>
      <c r="CD202" s="4"/>
      <c r="CE202" s="4"/>
      <c r="CF202" s="4"/>
      <c r="CG202" s="4"/>
      <c r="CH202" s="4"/>
      <c r="CI202" s="4"/>
      <c r="CJ202" s="4"/>
      <c r="CK202" s="4"/>
      <c r="CL202" s="4"/>
      <c r="CM202" s="4"/>
      <c r="CN202" s="4"/>
      <c r="CO202" s="4"/>
      <c r="CP202" s="4"/>
      <c r="CQ202" s="4"/>
      <c r="CR202" s="4"/>
      <c r="CS202" s="4"/>
      <c r="CT202" s="4"/>
      <c r="CU202" s="4"/>
      <c r="CV202" s="4"/>
      <c r="CW202" s="4"/>
      <c r="CX202" s="4"/>
      <c r="CY202" s="4"/>
      <c r="CZ202" s="4"/>
      <c r="DA202" s="4"/>
      <c r="DB202" s="4"/>
      <c r="DC202" s="4"/>
      <c r="DD202" s="4"/>
      <c r="DE202" s="4"/>
      <c r="DF202" s="4"/>
      <c r="DG202" s="4"/>
      <c r="DH202" s="4"/>
      <c r="DI202" s="4"/>
      <c r="DJ202" s="4"/>
      <c r="DK202" s="4"/>
      <c r="DL202" s="4"/>
      <c r="DM202" s="4"/>
      <c r="DN202" s="4"/>
      <c r="DO202" s="4"/>
      <c r="DP202" s="4"/>
      <c r="DQ202" s="4"/>
      <c r="DR202" s="4"/>
      <c r="DS202" s="4"/>
      <c r="DT202" s="4"/>
      <c r="DU202" s="4"/>
      <c r="DV202" s="4"/>
      <c r="DW202" s="4"/>
      <c r="DX202" s="4"/>
      <c r="DY202" s="4"/>
      <c r="DZ202" s="4"/>
      <c r="EA202" s="4"/>
      <c r="EB202" s="4"/>
      <c r="EC202" s="4"/>
      <c r="ED202" s="4"/>
      <c r="EE202" s="4"/>
      <c r="EF202" s="4"/>
      <c r="EG202" s="4"/>
      <c r="EH202" s="4"/>
      <c r="EI202" s="4"/>
      <c r="EJ202" s="4"/>
      <c r="EK202" s="4"/>
      <c r="EL202" s="4"/>
      <c r="EM202" s="4"/>
      <c r="EN202" s="4"/>
      <c r="EO202" s="4"/>
      <c r="EP202" s="4"/>
      <c r="EQ202" s="4"/>
      <c r="ER202" s="4"/>
      <c r="ES202" s="4"/>
      <c r="ET202" s="4"/>
      <c r="EU202" s="4"/>
      <c r="EV202" s="4"/>
      <c r="EW202" s="4"/>
      <c r="EX202" s="4"/>
      <c r="EY202" s="4"/>
      <c r="EZ202" s="4"/>
      <c r="FA202" s="4"/>
      <c r="FB202" s="4"/>
      <c r="FC202" s="4"/>
      <c r="FD202" s="4"/>
      <c r="FE202" s="4"/>
      <c r="FF202" s="4"/>
      <c r="FG202" s="4"/>
      <c r="FH202" s="4"/>
      <c r="FI202" s="4"/>
      <c r="FJ202" s="4"/>
      <c r="FK202" s="4"/>
      <c r="FL202" s="4"/>
      <c r="FM202" s="4"/>
      <c r="FN202" s="4"/>
    </row>
    <row r="203" s="7" customFormat="1" ht="116.25" customHeight="1" spans="1:224">
      <c r="A203" s="36">
        <v>17</v>
      </c>
      <c r="B203" s="37" t="s">
        <v>461</v>
      </c>
      <c r="C203" s="103"/>
      <c r="D203" s="103"/>
      <c r="E203" s="39"/>
      <c r="F203" s="104">
        <f>SUM(F204:F216)</f>
        <v>4961</v>
      </c>
      <c r="G203" s="104">
        <f t="shared" ref="G203:T203" si="31">SUM(G204:G216)</f>
        <v>0</v>
      </c>
      <c r="H203" s="104">
        <f t="shared" si="31"/>
        <v>0</v>
      </c>
      <c r="I203" s="104">
        <f t="shared" si="31"/>
        <v>282</v>
      </c>
      <c r="J203" s="104">
        <f t="shared" si="31"/>
        <v>5243</v>
      </c>
      <c r="K203" s="104">
        <f t="shared" si="31"/>
        <v>4961</v>
      </c>
      <c r="L203" s="104">
        <f t="shared" si="31"/>
        <v>0</v>
      </c>
      <c r="M203" s="104">
        <f t="shared" si="31"/>
        <v>0</v>
      </c>
      <c r="N203" s="104">
        <f t="shared" si="31"/>
        <v>282</v>
      </c>
      <c r="O203" s="104">
        <f t="shared" si="31"/>
        <v>5243</v>
      </c>
      <c r="P203" s="104">
        <f t="shared" si="31"/>
        <v>11194</v>
      </c>
      <c r="Q203" s="104">
        <f t="shared" si="31"/>
        <v>0</v>
      </c>
      <c r="R203" s="104">
        <f t="shared" si="31"/>
        <v>0</v>
      </c>
      <c r="S203" s="104">
        <f t="shared" si="31"/>
        <v>0</v>
      </c>
      <c r="T203" s="104">
        <f t="shared" si="31"/>
        <v>11194</v>
      </c>
      <c r="FO203" s="11"/>
      <c r="FP203" s="11"/>
      <c r="FQ203" s="11"/>
      <c r="FR203" s="11"/>
      <c r="FS203" s="11"/>
      <c r="FT203" s="11"/>
      <c r="FU203" s="11"/>
      <c r="FV203" s="11"/>
      <c r="FW203" s="11"/>
      <c r="FX203" s="11"/>
      <c r="FY203" s="11"/>
      <c r="FZ203" s="11"/>
      <c r="GA203" s="11"/>
      <c r="GB203" s="11"/>
      <c r="GC203" s="11"/>
      <c r="GD203" s="11"/>
      <c r="GE203" s="11"/>
      <c r="GF203" s="11"/>
      <c r="GG203" s="11"/>
      <c r="GH203" s="11"/>
      <c r="GI203" s="11"/>
      <c r="GJ203" s="11"/>
      <c r="GK203" s="11"/>
      <c r="GL203" s="11"/>
      <c r="GM203" s="11"/>
      <c r="GN203" s="11"/>
      <c r="GO203" s="11"/>
      <c r="GP203" s="11"/>
      <c r="GQ203" s="11"/>
      <c r="GR203" s="11"/>
      <c r="GS203" s="11"/>
      <c r="GT203" s="11"/>
      <c r="GU203" s="11"/>
      <c r="GV203" s="11"/>
      <c r="GW203" s="11"/>
      <c r="GX203" s="11"/>
      <c r="GY203" s="11"/>
      <c r="GZ203" s="11"/>
      <c r="HA203" s="11"/>
      <c r="HB203" s="11"/>
      <c r="HC203" s="11"/>
      <c r="HD203" s="11"/>
      <c r="HE203" s="11"/>
      <c r="HF203" s="11"/>
      <c r="HG203" s="11"/>
      <c r="HH203" s="11"/>
      <c r="HI203" s="11"/>
      <c r="HJ203" s="11"/>
      <c r="HK203" s="11"/>
      <c r="HL203" s="11"/>
      <c r="HM203" s="11"/>
      <c r="HN203" s="11"/>
      <c r="HO203" s="11"/>
      <c r="HP203" s="11"/>
    </row>
    <row r="204" s="5" customFormat="1" ht="49.5" customHeight="1" spans="1:236">
      <c r="A204" s="33"/>
      <c r="B204" s="89" t="s">
        <v>462</v>
      </c>
      <c r="C204" s="31" t="s">
        <v>463</v>
      </c>
      <c r="D204" s="31" t="s">
        <v>464</v>
      </c>
      <c r="E204" s="31" t="s">
        <v>465</v>
      </c>
      <c r="F204" s="34">
        <v>1400</v>
      </c>
      <c r="G204" s="34"/>
      <c r="H204" s="34"/>
      <c r="I204" s="34"/>
      <c r="J204" s="30">
        <f t="shared" si="27"/>
        <v>1400</v>
      </c>
      <c r="K204" s="34">
        <v>1400</v>
      </c>
      <c r="L204" s="34"/>
      <c r="M204" s="34"/>
      <c r="N204" s="34"/>
      <c r="O204" s="30">
        <f>SUM(K204:N204)</f>
        <v>1400</v>
      </c>
      <c r="P204" s="59">
        <v>1400</v>
      </c>
      <c r="Q204" s="59"/>
      <c r="R204" s="59"/>
      <c r="S204" s="59"/>
      <c r="T204" s="45">
        <f>SUM(P204:S204)</f>
        <v>1400</v>
      </c>
      <c r="GA204" s="100"/>
      <c r="GB204" s="100"/>
      <c r="GC204" s="100"/>
      <c r="GD204" s="100"/>
      <c r="GE204" s="100"/>
      <c r="GF204" s="100"/>
      <c r="GG204" s="100"/>
      <c r="GH204" s="100"/>
      <c r="GI204" s="100"/>
      <c r="GJ204" s="100"/>
      <c r="GK204" s="100"/>
      <c r="GL204" s="100"/>
      <c r="GM204" s="100"/>
      <c r="GN204" s="100"/>
      <c r="GO204" s="100"/>
      <c r="GP204" s="100"/>
      <c r="GQ204" s="100"/>
      <c r="GR204" s="100"/>
      <c r="GS204" s="100"/>
      <c r="GT204" s="100"/>
      <c r="GU204" s="100"/>
      <c r="GV204" s="100"/>
      <c r="GW204" s="100"/>
      <c r="GX204" s="100"/>
      <c r="GY204" s="100"/>
      <c r="GZ204" s="100"/>
      <c r="HA204" s="100"/>
      <c r="HB204" s="100"/>
      <c r="HC204" s="100"/>
      <c r="HD204" s="100"/>
      <c r="HE204" s="100"/>
      <c r="HF204" s="100"/>
      <c r="HG204" s="100"/>
      <c r="HH204" s="100"/>
      <c r="HI204" s="100"/>
      <c r="HJ204" s="100"/>
      <c r="HK204" s="100"/>
      <c r="HL204" s="100"/>
      <c r="HM204" s="100"/>
      <c r="HN204" s="100"/>
      <c r="HO204" s="100"/>
      <c r="HP204" s="100"/>
      <c r="HQ204" s="100"/>
      <c r="HR204" s="100"/>
      <c r="HS204" s="100"/>
      <c r="HT204" s="100"/>
      <c r="HU204" s="100"/>
      <c r="HV204" s="100"/>
      <c r="HW204" s="100"/>
      <c r="HX204" s="100"/>
      <c r="HY204" s="100"/>
      <c r="HZ204" s="100"/>
      <c r="IA204" s="100"/>
      <c r="IB204" s="100"/>
    </row>
    <row r="205" s="5" customFormat="1" ht="49.5" customHeight="1" spans="1:236">
      <c r="A205" s="33"/>
      <c r="B205" s="89" t="s">
        <v>466</v>
      </c>
      <c r="C205" s="31" t="s">
        <v>467</v>
      </c>
      <c r="D205" s="31" t="s">
        <v>468</v>
      </c>
      <c r="E205" s="31" t="s">
        <v>469</v>
      </c>
      <c r="F205" s="34">
        <v>2437</v>
      </c>
      <c r="G205" s="34"/>
      <c r="H205" s="34"/>
      <c r="I205" s="34"/>
      <c r="J205" s="30">
        <f t="shared" si="27"/>
        <v>2437</v>
      </c>
      <c r="K205" s="34">
        <v>2437</v>
      </c>
      <c r="L205" s="34"/>
      <c r="M205" s="34"/>
      <c r="N205" s="34"/>
      <c r="O205" s="30">
        <f>SUM(K205:N205)</f>
        <v>2437</v>
      </c>
      <c r="P205" s="59">
        <v>660</v>
      </c>
      <c r="Q205" s="59"/>
      <c r="R205" s="59"/>
      <c r="S205" s="59"/>
      <c r="T205" s="45">
        <f>SUM(P205:S205)</f>
        <v>660</v>
      </c>
      <c r="GA205" s="100"/>
      <c r="GB205" s="100"/>
      <c r="GC205" s="100"/>
      <c r="GD205" s="100"/>
      <c r="GE205" s="100"/>
      <c r="GF205" s="100"/>
      <c r="GG205" s="100"/>
      <c r="GH205" s="100"/>
      <c r="GI205" s="100"/>
      <c r="GJ205" s="100"/>
      <c r="GK205" s="100"/>
      <c r="GL205" s="100"/>
      <c r="GM205" s="100"/>
      <c r="GN205" s="100"/>
      <c r="GO205" s="100"/>
      <c r="GP205" s="100"/>
      <c r="GQ205" s="100"/>
      <c r="GR205" s="100"/>
      <c r="GS205" s="100"/>
      <c r="GT205" s="100"/>
      <c r="GU205" s="100"/>
      <c r="GV205" s="100"/>
      <c r="GW205" s="100"/>
      <c r="GX205" s="100"/>
      <c r="GY205" s="100"/>
      <c r="GZ205" s="100"/>
      <c r="HA205" s="100"/>
      <c r="HB205" s="100"/>
      <c r="HC205" s="100"/>
      <c r="HD205" s="100"/>
      <c r="HE205" s="100"/>
      <c r="HF205" s="100"/>
      <c r="HG205" s="100"/>
      <c r="HH205" s="100"/>
      <c r="HI205" s="100"/>
      <c r="HJ205" s="100"/>
      <c r="HK205" s="100"/>
      <c r="HL205" s="100"/>
      <c r="HM205" s="100"/>
      <c r="HN205" s="100"/>
      <c r="HO205" s="100"/>
      <c r="HP205" s="100"/>
      <c r="HQ205" s="100"/>
      <c r="HR205" s="100"/>
      <c r="HS205" s="100"/>
      <c r="HT205" s="100"/>
      <c r="HU205" s="100"/>
      <c r="HV205" s="100"/>
      <c r="HW205" s="100"/>
      <c r="HX205" s="100"/>
      <c r="HY205" s="100"/>
      <c r="HZ205" s="100"/>
      <c r="IA205" s="100"/>
      <c r="IB205" s="100"/>
    </row>
    <row r="206" s="5" customFormat="1" ht="49.5" customHeight="1" spans="1:236">
      <c r="A206" s="33"/>
      <c r="B206" s="89" t="s">
        <v>470</v>
      </c>
      <c r="C206" s="89" t="s">
        <v>471</v>
      </c>
      <c r="D206" s="31" t="s">
        <v>464</v>
      </c>
      <c r="E206" s="31" t="s">
        <v>465</v>
      </c>
      <c r="F206" s="34"/>
      <c r="G206" s="34"/>
      <c r="H206" s="34"/>
      <c r="I206" s="34"/>
      <c r="J206" s="30"/>
      <c r="K206" s="34"/>
      <c r="L206" s="34"/>
      <c r="M206" s="34"/>
      <c r="N206" s="34"/>
      <c r="O206" s="30"/>
      <c r="P206" s="55">
        <v>5268</v>
      </c>
      <c r="Q206" s="55"/>
      <c r="R206" s="55"/>
      <c r="S206" s="55"/>
      <c r="T206" s="30">
        <f>SUM(P206:S206)</f>
        <v>5268</v>
      </c>
      <c r="GA206" s="100"/>
      <c r="GB206" s="100"/>
      <c r="GC206" s="100"/>
      <c r="GD206" s="100"/>
      <c r="GE206" s="100"/>
      <c r="GF206" s="100"/>
      <c r="GG206" s="100"/>
      <c r="GH206" s="100"/>
      <c r="GI206" s="100"/>
      <c r="GJ206" s="100"/>
      <c r="GK206" s="100"/>
      <c r="GL206" s="100"/>
      <c r="GM206" s="100"/>
      <c r="GN206" s="100"/>
      <c r="GO206" s="100"/>
      <c r="GP206" s="100"/>
      <c r="GQ206" s="100"/>
      <c r="GR206" s="100"/>
      <c r="GS206" s="100"/>
      <c r="GT206" s="100"/>
      <c r="GU206" s="100"/>
      <c r="GV206" s="100"/>
      <c r="GW206" s="100"/>
      <c r="GX206" s="100"/>
      <c r="GY206" s="100"/>
      <c r="GZ206" s="100"/>
      <c r="HA206" s="100"/>
      <c r="HB206" s="100"/>
      <c r="HC206" s="100"/>
      <c r="HD206" s="100"/>
      <c r="HE206" s="100"/>
      <c r="HF206" s="100"/>
      <c r="HG206" s="100"/>
      <c r="HH206" s="100"/>
      <c r="HI206" s="100"/>
      <c r="HJ206" s="100"/>
      <c r="HK206" s="100"/>
      <c r="HL206" s="100"/>
      <c r="HM206" s="100"/>
      <c r="HN206" s="100"/>
      <c r="HO206" s="100"/>
      <c r="HP206" s="100"/>
      <c r="HQ206" s="100"/>
      <c r="HR206" s="100"/>
      <c r="HS206" s="100"/>
      <c r="HT206" s="100"/>
      <c r="HU206" s="100"/>
      <c r="HV206" s="100"/>
      <c r="HW206" s="100"/>
      <c r="HX206" s="100"/>
      <c r="HY206" s="100"/>
      <c r="HZ206" s="100"/>
      <c r="IA206" s="100"/>
      <c r="IB206" s="100"/>
    </row>
    <row r="207" s="10" customFormat="1" ht="49.5" customHeight="1" spans="1:20">
      <c r="A207" s="33"/>
      <c r="B207" s="77" t="s">
        <v>472</v>
      </c>
      <c r="C207" s="77" t="s">
        <v>473</v>
      </c>
      <c r="D207" s="29" t="s">
        <v>474</v>
      </c>
      <c r="E207" s="29" t="s">
        <v>475</v>
      </c>
      <c r="F207" s="53"/>
      <c r="G207" s="78"/>
      <c r="H207" s="53"/>
      <c r="I207" s="53"/>
      <c r="J207" s="30"/>
      <c r="K207" s="53"/>
      <c r="L207" s="78"/>
      <c r="M207" s="53"/>
      <c r="N207" s="53"/>
      <c r="O207" s="30"/>
      <c r="P207" s="60">
        <v>1200</v>
      </c>
      <c r="Q207" s="60"/>
      <c r="R207" s="60"/>
      <c r="S207" s="78"/>
      <c r="T207" s="30">
        <v>1200</v>
      </c>
    </row>
    <row r="208" s="12" customFormat="1" ht="49.5" customHeight="1" spans="1:224">
      <c r="A208" s="105"/>
      <c r="B208" s="87" t="s">
        <v>476</v>
      </c>
      <c r="C208" s="87" t="s">
        <v>477</v>
      </c>
      <c r="D208" s="87" t="s">
        <v>478</v>
      </c>
      <c r="E208" s="87" t="s">
        <v>479</v>
      </c>
      <c r="F208" s="106">
        <v>321</v>
      </c>
      <c r="G208" s="106"/>
      <c r="H208" s="106"/>
      <c r="I208" s="106">
        <v>81</v>
      </c>
      <c r="J208" s="106">
        <f>SUM(F208:I208)</f>
        <v>402</v>
      </c>
      <c r="K208" s="106">
        <v>321</v>
      </c>
      <c r="L208" s="106"/>
      <c r="M208" s="106"/>
      <c r="N208" s="106">
        <v>81</v>
      </c>
      <c r="O208" s="106">
        <f>SUM(K208:N208)</f>
        <v>402</v>
      </c>
      <c r="P208" s="118">
        <v>321</v>
      </c>
      <c r="Q208" s="118"/>
      <c r="R208" s="118"/>
      <c r="S208" s="118"/>
      <c r="T208" s="118">
        <v>321</v>
      </c>
      <c r="FO208" s="120"/>
      <c r="FP208" s="120"/>
      <c r="FQ208" s="120"/>
      <c r="FR208" s="120"/>
      <c r="FS208" s="120"/>
      <c r="FT208" s="120"/>
      <c r="FU208" s="120"/>
      <c r="FV208" s="120"/>
      <c r="FW208" s="120"/>
      <c r="FX208" s="120"/>
      <c r="FY208" s="120"/>
      <c r="FZ208" s="120"/>
      <c r="GA208" s="120"/>
      <c r="GB208" s="120"/>
      <c r="GC208" s="120"/>
      <c r="GD208" s="120"/>
      <c r="GE208" s="120"/>
      <c r="GF208" s="120"/>
      <c r="GG208" s="120"/>
      <c r="GH208" s="120"/>
      <c r="GI208" s="120"/>
      <c r="GJ208" s="120"/>
      <c r="GK208" s="120"/>
      <c r="GL208" s="120"/>
      <c r="GM208" s="120"/>
      <c r="GN208" s="120"/>
      <c r="GO208" s="120"/>
      <c r="GP208" s="120"/>
      <c r="GQ208" s="120"/>
      <c r="GR208" s="120"/>
      <c r="GS208" s="120"/>
      <c r="GT208" s="120"/>
      <c r="GU208" s="120"/>
      <c r="GV208" s="120"/>
      <c r="GW208" s="120"/>
      <c r="GX208" s="120"/>
      <c r="GY208" s="120"/>
      <c r="GZ208" s="120"/>
      <c r="HA208" s="120"/>
      <c r="HB208" s="120"/>
      <c r="HC208" s="120"/>
      <c r="HD208" s="120"/>
      <c r="HE208" s="120"/>
      <c r="HF208" s="120"/>
      <c r="HG208" s="120"/>
      <c r="HH208" s="120"/>
      <c r="HI208" s="120"/>
      <c r="HJ208" s="120"/>
      <c r="HK208" s="120"/>
      <c r="HL208" s="120"/>
      <c r="HM208" s="120"/>
      <c r="HN208" s="120"/>
      <c r="HO208" s="120"/>
      <c r="HP208" s="120"/>
    </row>
    <row r="209" s="12" customFormat="1" ht="49.5" customHeight="1" spans="1:224">
      <c r="A209" s="105"/>
      <c r="B209" s="87" t="s">
        <v>480</v>
      </c>
      <c r="C209" s="87" t="s">
        <v>481</v>
      </c>
      <c r="D209" s="87" t="s">
        <v>478</v>
      </c>
      <c r="E209" s="87" t="s">
        <v>479</v>
      </c>
      <c r="F209" s="106">
        <v>112</v>
      </c>
      <c r="G209" s="106"/>
      <c r="H209" s="106"/>
      <c r="I209" s="106">
        <v>28</v>
      </c>
      <c r="J209" s="106">
        <f>SUM(F209:I209)</f>
        <v>140</v>
      </c>
      <c r="K209" s="106">
        <v>112</v>
      </c>
      <c r="L209" s="106"/>
      <c r="M209" s="106"/>
      <c r="N209" s="106">
        <v>28</v>
      </c>
      <c r="O209" s="106">
        <f>SUM(K209:N209)</f>
        <v>140</v>
      </c>
      <c r="P209" s="118">
        <v>112</v>
      </c>
      <c r="Q209" s="118"/>
      <c r="R209" s="118"/>
      <c r="S209" s="118"/>
      <c r="T209" s="118">
        <v>112</v>
      </c>
      <c r="FO209" s="120"/>
      <c r="FP209" s="120"/>
      <c r="FQ209" s="120"/>
      <c r="FR209" s="120"/>
      <c r="FS209" s="120"/>
      <c r="FT209" s="120"/>
      <c r="FU209" s="120"/>
      <c r="FV209" s="120"/>
      <c r="FW209" s="120"/>
      <c r="FX209" s="120"/>
      <c r="FY209" s="120"/>
      <c r="FZ209" s="120"/>
      <c r="GA209" s="120"/>
      <c r="GB209" s="120"/>
      <c r="GC209" s="120"/>
      <c r="GD209" s="120"/>
      <c r="GE209" s="120"/>
      <c r="GF209" s="120"/>
      <c r="GG209" s="120"/>
      <c r="GH209" s="120"/>
      <c r="GI209" s="120"/>
      <c r="GJ209" s="120"/>
      <c r="GK209" s="120"/>
      <c r="GL209" s="120"/>
      <c r="GM209" s="120"/>
      <c r="GN209" s="120"/>
      <c r="GO209" s="120"/>
      <c r="GP209" s="120"/>
      <c r="GQ209" s="120"/>
      <c r="GR209" s="120"/>
      <c r="GS209" s="120"/>
      <c r="GT209" s="120"/>
      <c r="GU209" s="120"/>
      <c r="GV209" s="120"/>
      <c r="GW209" s="120"/>
      <c r="GX209" s="120"/>
      <c r="GY209" s="120"/>
      <c r="GZ209" s="120"/>
      <c r="HA209" s="120"/>
      <c r="HB209" s="120"/>
      <c r="HC209" s="120"/>
      <c r="HD209" s="120"/>
      <c r="HE209" s="120"/>
      <c r="HF209" s="120"/>
      <c r="HG209" s="120"/>
      <c r="HH209" s="120"/>
      <c r="HI209" s="120"/>
      <c r="HJ209" s="120"/>
      <c r="HK209" s="120"/>
      <c r="HL209" s="120"/>
      <c r="HM209" s="120"/>
      <c r="HN209" s="120"/>
      <c r="HO209" s="120"/>
      <c r="HP209" s="120"/>
    </row>
    <row r="210" s="12" customFormat="1" ht="49.5" customHeight="1" spans="1:224">
      <c r="A210" s="105"/>
      <c r="B210" s="87" t="s">
        <v>482</v>
      </c>
      <c r="C210" s="87" t="s">
        <v>483</v>
      </c>
      <c r="D210" s="87" t="s">
        <v>478</v>
      </c>
      <c r="E210" s="87" t="s">
        <v>479</v>
      </c>
      <c r="F210" s="106">
        <v>400</v>
      </c>
      <c r="G210" s="106"/>
      <c r="H210" s="106"/>
      <c r="I210" s="106">
        <v>100</v>
      </c>
      <c r="J210" s="106">
        <f>SUM(F210:I210)</f>
        <v>500</v>
      </c>
      <c r="K210" s="106">
        <v>400</v>
      </c>
      <c r="L210" s="106"/>
      <c r="M210" s="106"/>
      <c r="N210" s="106">
        <v>100</v>
      </c>
      <c r="O210" s="106">
        <f>SUM(K210:N210)</f>
        <v>500</v>
      </c>
      <c r="P210" s="118">
        <v>400</v>
      </c>
      <c r="Q210" s="118"/>
      <c r="R210" s="118"/>
      <c r="S210" s="118"/>
      <c r="T210" s="118">
        <v>400</v>
      </c>
      <c r="FO210" s="120"/>
      <c r="FP210" s="120"/>
      <c r="FQ210" s="120"/>
      <c r="FR210" s="120"/>
      <c r="FS210" s="120"/>
      <c r="FT210" s="120"/>
      <c r="FU210" s="120"/>
      <c r="FV210" s="120"/>
      <c r="FW210" s="120"/>
      <c r="FX210" s="120"/>
      <c r="FY210" s="120"/>
      <c r="FZ210" s="120"/>
      <c r="GA210" s="120"/>
      <c r="GB210" s="120"/>
      <c r="GC210" s="120"/>
      <c r="GD210" s="120"/>
      <c r="GE210" s="120"/>
      <c r="GF210" s="120"/>
      <c r="GG210" s="120"/>
      <c r="GH210" s="120"/>
      <c r="GI210" s="120"/>
      <c r="GJ210" s="120"/>
      <c r="GK210" s="120"/>
      <c r="GL210" s="120"/>
      <c r="GM210" s="120"/>
      <c r="GN210" s="120"/>
      <c r="GO210" s="120"/>
      <c r="GP210" s="120"/>
      <c r="GQ210" s="120"/>
      <c r="GR210" s="120"/>
      <c r="GS210" s="120"/>
      <c r="GT210" s="120"/>
      <c r="GU210" s="120"/>
      <c r="GV210" s="120"/>
      <c r="GW210" s="120"/>
      <c r="GX210" s="120"/>
      <c r="GY210" s="120"/>
      <c r="GZ210" s="120"/>
      <c r="HA210" s="120"/>
      <c r="HB210" s="120"/>
      <c r="HC210" s="120"/>
      <c r="HD210" s="120"/>
      <c r="HE210" s="120"/>
      <c r="HF210" s="120"/>
      <c r="HG210" s="120"/>
      <c r="HH210" s="120"/>
      <c r="HI210" s="120"/>
      <c r="HJ210" s="120"/>
      <c r="HK210" s="120"/>
      <c r="HL210" s="120"/>
      <c r="HM210" s="120"/>
      <c r="HN210" s="120"/>
      <c r="HO210" s="120"/>
      <c r="HP210" s="120"/>
    </row>
    <row r="211" s="12" customFormat="1" ht="49.5" customHeight="1" spans="1:224">
      <c r="A211" s="105"/>
      <c r="B211" s="87" t="s">
        <v>484</v>
      </c>
      <c r="C211" s="87" t="s">
        <v>485</v>
      </c>
      <c r="D211" s="87" t="s">
        <v>478</v>
      </c>
      <c r="E211" s="87" t="s">
        <v>479</v>
      </c>
      <c r="F211" s="106">
        <v>108</v>
      </c>
      <c r="G211" s="106"/>
      <c r="H211" s="106"/>
      <c r="I211" s="106">
        <v>27</v>
      </c>
      <c r="J211" s="106">
        <f>SUM(F211:I211)</f>
        <v>135</v>
      </c>
      <c r="K211" s="106">
        <v>108</v>
      </c>
      <c r="L211" s="106"/>
      <c r="M211" s="106"/>
      <c r="N211" s="106">
        <v>27</v>
      </c>
      <c r="O211" s="106">
        <f>SUM(K211:N211)</f>
        <v>135</v>
      </c>
      <c r="P211" s="118">
        <v>108</v>
      </c>
      <c r="Q211" s="118"/>
      <c r="R211" s="118"/>
      <c r="S211" s="118"/>
      <c r="T211" s="118">
        <v>108</v>
      </c>
      <c r="FO211" s="120"/>
      <c r="FP211" s="120"/>
      <c r="FQ211" s="120"/>
      <c r="FR211" s="120"/>
      <c r="FS211" s="120"/>
      <c r="FT211" s="120"/>
      <c r="FU211" s="120"/>
      <c r="FV211" s="120"/>
      <c r="FW211" s="120"/>
      <c r="FX211" s="120"/>
      <c r="FY211" s="120"/>
      <c r="FZ211" s="120"/>
      <c r="GA211" s="120"/>
      <c r="GB211" s="120"/>
      <c r="GC211" s="120"/>
      <c r="GD211" s="120"/>
      <c r="GE211" s="120"/>
      <c r="GF211" s="120"/>
      <c r="GG211" s="120"/>
      <c r="GH211" s="120"/>
      <c r="GI211" s="120"/>
      <c r="GJ211" s="120"/>
      <c r="GK211" s="120"/>
      <c r="GL211" s="120"/>
      <c r="GM211" s="120"/>
      <c r="GN211" s="120"/>
      <c r="GO211" s="120"/>
      <c r="GP211" s="120"/>
      <c r="GQ211" s="120"/>
      <c r="GR211" s="120"/>
      <c r="GS211" s="120"/>
      <c r="GT211" s="120"/>
      <c r="GU211" s="120"/>
      <c r="GV211" s="120"/>
      <c r="GW211" s="120"/>
      <c r="GX211" s="120"/>
      <c r="GY211" s="120"/>
      <c r="GZ211" s="120"/>
      <c r="HA211" s="120"/>
      <c r="HB211" s="120"/>
      <c r="HC211" s="120"/>
      <c r="HD211" s="120"/>
      <c r="HE211" s="120"/>
      <c r="HF211" s="120"/>
      <c r="HG211" s="120"/>
      <c r="HH211" s="120"/>
      <c r="HI211" s="120"/>
      <c r="HJ211" s="120"/>
      <c r="HK211" s="120"/>
      <c r="HL211" s="120"/>
      <c r="HM211" s="120"/>
      <c r="HN211" s="120"/>
      <c r="HO211" s="120"/>
      <c r="HP211" s="120"/>
    </row>
    <row r="212" s="12" customFormat="1" ht="49.5" customHeight="1" spans="1:224">
      <c r="A212" s="105"/>
      <c r="B212" s="87" t="s">
        <v>486</v>
      </c>
      <c r="C212" s="87" t="s">
        <v>487</v>
      </c>
      <c r="D212" s="87" t="s">
        <v>478</v>
      </c>
      <c r="E212" s="87" t="s">
        <v>479</v>
      </c>
      <c r="F212" s="106">
        <v>183</v>
      </c>
      <c r="G212" s="106"/>
      <c r="H212" s="106"/>
      <c r="I212" s="106">
        <v>46</v>
      </c>
      <c r="J212" s="106">
        <f>SUM(F212:I212)</f>
        <v>229</v>
      </c>
      <c r="K212" s="106">
        <v>183</v>
      </c>
      <c r="L212" s="106"/>
      <c r="M212" s="106"/>
      <c r="N212" s="106">
        <v>46</v>
      </c>
      <c r="O212" s="106">
        <f>SUM(K212:N212)</f>
        <v>229</v>
      </c>
      <c r="P212" s="118">
        <v>183</v>
      </c>
      <c r="Q212" s="118"/>
      <c r="R212" s="118"/>
      <c r="S212" s="118"/>
      <c r="T212" s="118">
        <v>183</v>
      </c>
      <c r="FO212" s="120"/>
      <c r="FP212" s="120"/>
      <c r="FQ212" s="120"/>
      <c r="FR212" s="120"/>
      <c r="FS212" s="120"/>
      <c r="FT212" s="120"/>
      <c r="FU212" s="120"/>
      <c r="FV212" s="120"/>
      <c r="FW212" s="120"/>
      <c r="FX212" s="120"/>
      <c r="FY212" s="120"/>
      <c r="FZ212" s="120"/>
      <c r="GA212" s="120"/>
      <c r="GB212" s="120"/>
      <c r="GC212" s="120"/>
      <c r="GD212" s="120"/>
      <c r="GE212" s="120"/>
      <c r="GF212" s="120"/>
      <c r="GG212" s="120"/>
      <c r="GH212" s="120"/>
      <c r="GI212" s="120"/>
      <c r="GJ212" s="120"/>
      <c r="GK212" s="120"/>
      <c r="GL212" s="120"/>
      <c r="GM212" s="120"/>
      <c r="GN212" s="120"/>
      <c r="GO212" s="120"/>
      <c r="GP212" s="120"/>
      <c r="GQ212" s="120"/>
      <c r="GR212" s="120"/>
      <c r="GS212" s="120"/>
      <c r="GT212" s="120"/>
      <c r="GU212" s="120"/>
      <c r="GV212" s="120"/>
      <c r="GW212" s="120"/>
      <c r="GX212" s="120"/>
      <c r="GY212" s="120"/>
      <c r="GZ212" s="120"/>
      <c r="HA212" s="120"/>
      <c r="HB212" s="120"/>
      <c r="HC212" s="120"/>
      <c r="HD212" s="120"/>
      <c r="HE212" s="120"/>
      <c r="HF212" s="120"/>
      <c r="HG212" s="120"/>
      <c r="HH212" s="120"/>
      <c r="HI212" s="120"/>
      <c r="HJ212" s="120"/>
      <c r="HK212" s="120"/>
      <c r="HL212" s="120"/>
      <c r="HM212" s="120"/>
      <c r="HN212" s="120"/>
      <c r="HO212" s="120"/>
      <c r="HP212" s="120"/>
    </row>
    <row r="213" s="4" customFormat="1" ht="49.5" customHeight="1" spans="1:182">
      <c r="A213" s="107"/>
      <c r="B213" s="89" t="s">
        <v>488</v>
      </c>
      <c r="C213" s="31" t="s">
        <v>489</v>
      </c>
      <c r="D213" s="31" t="s">
        <v>490</v>
      </c>
      <c r="E213" s="29" t="s">
        <v>491</v>
      </c>
      <c r="F213" s="30"/>
      <c r="G213" s="30"/>
      <c r="H213" s="30"/>
      <c r="I213" s="30"/>
      <c r="J213" s="30"/>
      <c r="K213" s="30"/>
      <c r="L213" s="30"/>
      <c r="M213" s="30"/>
      <c r="N213" s="30"/>
      <c r="O213" s="30"/>
      <c r="P213" s="54">
        <v>900</v>
      </c>
      <c r="Q213" s="54"/>
      <c r="R213" s="54"/>
      <c r="S213" s="54"/>
      <c r="T213" s="30">
        <f>SUM(P213:S213)</f>
        <v>900</v>
      </c>
      <c r="FO213" s="10"/>
      <c r="FP213" s="10"/>
      <c r="FQ213" s="10"/>
      <c r="FR213" s="10"/>
      <c r="FS213" s="10"/>
      <c r="FT213" s="10"/>
      <c r="FU213" s="10"/>
      <c r="FV213" s="10"/>
      <c r="FW213" s="10"/>
      <c r="FX213" s="10"/>
      <c r="FY213" s="10"/>
      <c r="FZ213" s="10"/>
    </row>
    <row r="214" s="10" customFormat="1" ht="49.5" customHeight="1" spans="1:170">
      <c r="A214" s="81"/>
      <c r="B214" s="77" t="s">
        <v>492</v>
      </c>
      <c r="C214" s="77" t="s">
        <v>493</v>
      </c>
      <c r="D214" s="77" t="s">
        <v>494</v>
      </c>
      <c r="E214" s="29" t="s">
        <v>369</v>
      </c>
      <c r="F214" s="82"/>
      <c r="G214" s="82"/>
      <c r="H214" s="82"/>
      <c r="I214" s="82"/>
      <c r="J214" s="30"/>
      <c r="K214" s="82"/>
      <c r="L214" s="82"/>
      <c r="M214" s="82"/>
      <c r="N214" s="82"/>
      <c r="O214" s="30"/>
      <c r="P214" s="95">
        <v>500</v>
      </c>
      <c r="Q214" s="95"/>
      <c r="R214" s="95"/>
      <c r="S214" s="95"/>
      <c r="T214" s="30">
        <v>500</v>
      </c>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c r="BG214" s="4"/>
      <c r="BH214" s="4"/>
      <c r="BI214" s="4"/>
      <c r="BJ214" s="4"/>
      <c r="BK214" s="4"/>
      <c r="BL214" s="4"/>
      <c r="BM214" s="4"/>
      <c r="BN214" s="4"/>
      <c r="BO214" s="4"/>
      <c r="BP214" s="4"/>
      <c r="BQ214" s="4"/>
      <c r="BR214" s="4"/>
      <c r="BS214" s="4"/>
      <c r="BT214" s="4"/>
      <c r="BU214" s="4"/>
      <c r="BV214" s="4"/>
      <c r="BW214" s="4"/>
      <c r="BX214" s="4"/>
      <c r="BY214" s="4"/>
      <c r="BZ214" s="4"/>
      <c r="CA214" s="4"/>
      <c r="CB214" s="4"/>
      <c r="CC214" s="4"/>
      <c r="CD214" s="4"/>
      <c r="CE214" s="4"/>
      <c r="CF214" s="4"/>
      <c r="CG214" s="4"/>
      <c r="CH214" s="4"/>
      <c r="CI214" s="4"/>
      <c r="CJ214" s="4"/>
      <c r="CK214" s="4"/>
      <c r="CL214" s="4"/>
      <c r="CM214" s="4"/>
      <c r="CN214" s="4"/>
      <c r="CO214" s="4"/>
      <c r="CP214" s="4"/>
      <c r="CQ214" s="4"/>
      <c r="CR214" s="4"/>
      <c r="CS214" s="4"/>
      <c r="CT214" s="4"/>
      <c r="CU214" s="4"/>
      <c r="CV214" s="4"/>
      <c r="CW214" s="4"/>
      <c r="CX214" s="4"/>
      <c r="CY214" s="4"/>
      <c r="CZ214" s="4"/>
      <c r="DA214" s="4"/>
      <c r="DB214" s="4"/>
      <c r="DC214" s="4"/>
      <c r="DD214" s="4"/>
      <c r="DE214" s="4"/>
      <c r="DF214" s="4"/>
      <c r="DG214" s="4"/>
      <c r="DH214" s="4"/>
      <c r="DI214" s="4"/>
      <c r="DJ214" s="4"/>
      <c r="DK214" s="4"/>
      <c r="DL214" s="4"/>
      <c r="DM214" s="4"/>
      <c r="DN214" s="4"/>
      <c r="DO214" s="4"/>
      <c r="DP214" s="4"/>
      <c r="DQ214" s="4"/>
      <c r="DR214" s="4"/>
      <c r="DS214" s="4"/>
      <c r="DT214" s="4"/>
      <c r="DU214" s="4"/>
      <c r="DV214" s="4"/>
      <c r="DW214" s="4"/>
      <c r="DX214" s="4"/>
      <c r="DY214" s="4"/>
      <c r="DZ214" s="4"/>
      <c r="EA214" s="4"/>
      <c r="EB214" s="4"/>
      <c r="EC214" s="4"/>
      <c r="ED214" s="4"/>
      <c r="EE214" s="4"/>
      <c r="EF214" s="4"/>
      <c r="EG214" s="4"/>
      <c r="EH214" s="4"/>
      <c r="EI214" s="4"/>
      <c r="EJ214" s="4"/>
      <c r="EK214" s="4"/>
      <c r="EL214" s="4"/>
      <c r="EM214" s="4"/>
      <c r="EN214" s="4"/>
      <c r="EO214" s="4"/>
      <c r="EP214" s="4"/>
      <c r="EQ214" s="4"/>
      <c r="ER214" s="4"/>
      <c r="ES214" s="4"/>
      <c r="ET214" s="4"/>
      <c r="EU214" s="4"/>
      <c r="EV214" s="4"/>
      <c r="EW214" s="4"/>
      <c r="EX214" s="4"/>
      <c r="EY214" s="4"/>
      <c r="EZ214" s="4"/>
      <c r="FA214" s="4"/>
      <c r="FB214" s="4"/>
      <c r="FC214" s="4"/>
      <c r="FD214" s="4"/>
      <c r="FE214" s="4"/>
      <c r="FF214" s="4"/>
      <c r="FG214" s="4"/>
      <c r="FH214" s="4"/>
      <c r="FI214" s="4"/>
      <c r="FJ214" s="4"/>
      <c r="FK214" s="4"/>
      <c r="FL214" s="4"/>
      <c r="FM214" s="4"/>
      <c r="FN214" s="4"/>
    </row>
    <row r="215" s="10" customFormat="1" ht="49.5" customHeight="1" spans="1:170">
      <c r="A215" s="81"/>
      <c r="B215" s="77" t="s">
        <v>495</v>
      </c>
      <c r="C215" s="77" t="s">
        <v>496</v>
      </c>
      <c r="D215" s="77" t="s">
        <v>497</v>
      </c>
      <c r="E215" s="29" t="s">
        <v>498</v>
      </c>
      <c r="F215" s="82"/>
      <c r="G215" s="82"/>
      <c r="H215" s="82"/>
      <c r="I215" s="82"/>
      <c r="J215" s="30"/>
      <c r="K215" s="82"/>
      <c r="L215" s="82"/>
      <c r="M215" s="82"/>
      <c r="N215" s="82"/>
      <c r="O215" s="30"/>
      <c r="P215" s="95">
        <v>100</v>
      </c>
      <c r="Q215" s="95"/>
      <c r="R215" s="95"/>
      <c r="S215" s="95"/>
      <c r="T215" s="30">
        <v>100</v>
      </c>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c r="BL215" s="4"/>
      <c r="BM215" s="4"/>
      <c r="BN215" s="4"/>
      <c r="BO215" s="4"/>
      <c r="BP215" s="4"/>
      <c r="BQ215" s="4"/>
      <c r="BR215" s="4"/>
      <c r="BS215" s="4"/>
      <c r="BT215" s="4"/>
      <c r="BU215" s="4"/>
      <c r="BV215" s="4"/>
      <c r="BW215" s="4"/>
      <c r="BX215" s="4"/>
      <c r="BY215" s="4"/>
      <c r="BZ215" s="4"/>
      <c r="CA215" s="4"/>
      <c r="CB215" s="4"/>
      <c r="CC215" s="4"/>
      <c r="CD215" s="4"/>
      <c r="CE215" s="4"/>
      <c r="CF215" s="4"/>
      <c r="CG215" s="4"/>
      <c r="CH215" s="4"/>
      <c r="CI215" s="4"/>
      <c r="CJ215" s="4"/>
      <c r="CK215" s="4"/>
      <c r="CL215" s="4"/>
      <c r="CM215" s="4"/>
      <c r="CN215" s="4"/>
      <c r="CO215" s="4"/>
      <c r="CP215" s="4"/>
      <c r="CQ215" s="4"/>
      <c r="CR215" s="4"/>
      <c r="CS215" s="4"/>
      <c r="CT215" s="4"/>
      <c r="CU215" s="4"/>
      <c r="CV215" s="4"/>
      <c r="CW215" s="4"/>
      <c r="CX215" s="4"/>
      <c r="CY215" s="4"/>
      <c r="CZ215" s="4"/>
      <c r="DA215" s="4"/>
      <c r="DB215" s="4"/>
      <c r="DC215" s="4"/>
      <c r="DD215" s="4"/>
      <c r="DE215" s="4"/>
      <c r="DF215" s="4"/>
      <c r="DG215" s="4"/>
      <c r="DH215" s="4"/>
      <c r="DI215" s="4"/>
      <c r="DJ215" s="4"/>
      <c r="DK215" s="4"/>
      <c r="DL215" s="4"/>
      <c r="DM215" s="4"/>
      <c r="DN215" s="4"/>
      <c r="DO215" s="4"/>
      <c r="DP215" s="4"/>
      <c r="DQ215" s="4"/>
      <c r="DR215" s="4"/>
      <c r="DS215" s="4"/>
      <c r="DT215" s="4"/>
      <c r="DU215" s="4"/>
      <c r="DV215" s="4"/>
      <c r="DW215" s="4"/>
      <c r="DX215" s="4"/>
      <c r="DY215" s="4"/>
      <c r="DZ215" s="4"/>
      <c r="EA215" s="4"/>
      <c r="EB215" s="4"/>
      <c r="EC215" s="4"/>
      <c r="ED215" s="4"/>
      <c r="EE215" s="4"/>
      <c r="EF215" s="4"/>
      <c r="EG215" s="4"/>
      <c r="EH215" s="4"/>
      <c r="EI215" s="4"/>
      <c r="EJ215" s="4"/>
      <c r="EK215" s="4"/>
      <c r="EL215" s="4"/>
      <c r="EM215" s="4"/>
      <c r="EN215" s="4"/>
      <c r="EO215" s="4"/>
      <c r="EP215" s="4"/>
      <c r="EQ215" s="4"/>
      <c r="ER215" s="4"/>
      <c r="ES215" s="4"/>
      <c r="ET215" s="4"/>
      <c r="EU215" s="4"/>
      <c r="EV215" s="4"/>
      <c r="EW215" s="4"/>
      <c r="EX215" s="4"/>
      <c r="EY215" s="4"/>
      <c r="EZ215" s="4"/>
      <c r="FA215" s="4"/>
      <c r="FB215" s="4"/>
      <c r="FC215" s="4"/>
      <c r="FD215" s="4"/>
      <c r="FE215" s="4"/>
      <c r="FF215" s="4"/>
      <c r="FG215" s="4"/>
      <c r="FH215" s="4"/>
      <c r="FI215" s="4"/>
      <c r="FJ215" s="4"/>
      <c r="FK215" s="4"/>
      <c r="FL215" s="4"/>
      <c r="FM215" s="4"/>
      <c r="FN215" s="4"/>
    </row>
    <row r="216" s="10" customFormat="1" ht="49.5" customHeight="1" spans="1:170">
      <c r="A216" s="81"/>
      <c r="B216" s="77" t="s">
        <v>499</v>
      </c>
      <c r="C216" s="77" t="s">
        <v>500</v>
      </c>
      <c r="D216" s="77" t="s">
        <v>501</v>
      </c>
      <c r="E216" s="29" t="s">
        <v>502</v>
      </c>
      <c r="F216" s="82"/>
      <c r="G216" s="82"/>
      <c r="H216" s="82"/>
      <c r="I216" s="82"/>
      <c r="J216" s="30"/>
      <c r="K216" s="82"/>
      <c r="L216" s="82"/>
      <c r="M216" s="82"/>
      <c r="N216" s="82"/>
      <c r="O216" s="30"/>
      <c r="P216" s="95">
        <v>42</v>
      </c>
      <c r="Q216" s="95"/>
      <c r="R216" s="95"/>
      <c r="S216" s="95"/>
      <c r="T216" s="30">
        <v>42</v>
      </c>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c r="BG216" s="4"/>
      <c r="BH216" s="4"/>
      <c r="BI216" s="4"/>
      <c r="BJ216" s="4"/>
      <c r="BK216" s="4"/>
      <c r="BL216" s="4"/>
      <c r="BM216" s="4"/>
      <c r="BN216" s="4"/>
      <c r="BO216" s="4"/>
      <c r="BP216" s="4"/>
      <c r="BQ216" s="4"/>
      <c r="BR216" s="4"/>
      <c r="BS216" s="4"/>
      <c r="BT216" s="4"/>
      <c r="BU216" s="4"/>
      <c r="BV216" s="4"/>
      <c r="BW216" s="4"/>
      <c r="BX216" s="4"/>
      <c r="BY216" s="4"/>
      <c r="BZ216" s="4"/>
      <c r="CA216" s="4"/>
      <c r="CB216" s="4"/>
      <c r="CC216" s="4"/>
      <c r="CD216" s="4"/>
      <c r="CE216" s="4"/>
      <c r="CF216" s="4"/>
      <c r="CG216" s="4"/>
      <c r="CH216" s="4"/>
      <c r="CI216" s="4"/>
      <c r="CJ216" s="4"/>
      <c r="CK216" s="4"/>
      <c r="CL216" s="4"/>
      <c r="CM216" s="4"/>
      <c r="CN216" s="4"/>
      <c r="CO216" s="4"/>
      <c r="CP216" s="4"/>
      <c r="CQ216" s="4"/>
      <c r="CR216" s="4"/>
      <c r="CS216" s="4"/>
      <c r="CT216" s="4"/>
      <c r="CU216" s="4"/>
      <c r="CV216" s="4"/>
      <c r="CW216" s="4"/>
      <c r="CX216" s="4"/>
      <c r="CY216" s="4"/>
      <c r="CZ216" s="4"/>
      <c r="DA216" s="4"/>
      <c r="DB216" s="4"/>
      <c r="DC216" s="4"/>
      <c r="DD216" s="4"/>
      <c r="DE216" s="4"/>
      <c r="DF216" s="4"/>
      <c r="DG216" s="4"/>
      <c r="DH216" s="4"/>
      <c r="DI216" s="4"/>
      <c r="DJ216" s="4"/>
      <c r="DK216" s="4"/>
      <c r="DL216" s="4"/>
      <c r="DM216" s="4"/>
      <c r="DN216" s="4"/>
      <c r="DO216" s="4"/>
      <c r="DP216" s="4"/>
      <c r="DQ216" s="4"/>
      <c r="DR216" s="4"/>
      <c r="DS216" s="4"/>
      <c r="DT216" s="4"/>
      <c r="DU216" s="4"/>
      <c r="DV216" s="4"/>
      <c r="DW216" s="4"/>
      <c r="DX216" s="4"/>
      <c r="DY216" s="4"/>
      <c r="DZ216" s="4"/>
      <c r="EA216" s="4"/>
      <c r="EB216" s="4"/>
      <c r="EC216" s="4"/>
      <c r="ED216" s="4"/>
      <c r="EE216" s="4"/>
      <c r="EF216" s="4"/>
      <c r="EG216" s="4"/>
      <c r="EH216" s="4"/>
      <c r="EI216" s="4"/>
      <c r="EJ216" s="4"/>
      <c r="EK216" s="4"/>
      <c r="EL216" s="4"/>
      <c r="EM216" s="4"/>
      <c r="EN216" s="4"/>
      <c r="EO216" s="4"/>
      <c r="EP216" s="4"/>
      <c r="EQ216" s="4"/>
      <c r="ER216" s="4"/>
      <c r="ES216" s="4"/>
      <c r="ET216" s="4"/>
      <c r="EU216" s="4"/>
      <c r="EV216" s="4"/>
      <c r="EW216" s="4"/>
      <c r="EX216" s="4"/>
      <c r="EY216" s="4"/>
      <c r="EZ216" s="4"/>
      <c r="FA216" s="4"/>
      <c r="FB216" s="4"/>
      <c r="FC216" s="4"/>
      <c r="FD216" s="4"/>
      <c r="FE216" s="4"/>
      <c r="FF216" s="4"/>
      <c r="FG216" s="4"/>
      <c r="FH216" s="4"/>
      <c r="FI216" s="4"/>
      <c r="FJ216" s="4"/>
      <c r="FK216" s="4"/>
      <c r="FL216" s="4"/>
      <c r="FM216" s="4"/>
      <c r="FN216" s="4"/>
    </row>
    <row r="217" s="7" customFormat="1" ht="49.5" customHeight="1" spans="1:224">
      <c r="A217" s="36">
        <v>18</v>
      </c>
      <c r="B217" s="37" t="s">
        <v>503</v>
      </c>
      <c r="C217" s="103"/>
      <c r="D217" s="103"/>
      <c r="E217" s="39"/>
      <c r="F217" s="104">
        <f t="shared" ref="F217:T217" si="32">F218+F222+F225+F228+F233</f>
        <v>0</v>
      </c>
      <c r="G217" s="104">
        <f t="shared" si="32"/>
        <v>3326</v>
      </c>
      <c r="H217" s="104">
        <f t="shared" si="32"/>
        <v>277</v>
      </c>
      <c r="I217" s="104">
        <f t="shared" si="32"/>
        <v>277</v>
      </c>
      <c r="J217" s="104">
        <f t="shared" si="32"/>
        <v>3880</v>
      </c>
      <c r="K217" s="104">
        <f t="shared" si="32"/>
        <v>0</v>
      </c>
      <c r="L217" s="104">
        <f t="shared" si="32"/>
        <v>3326</v>
      </c>
      <c r="M217" s="104">
        <f t="shared" si="32"/>
        <v>277</v>
      </c>
      <c r="N217" s="104">
        <f t="shared" si="32"/>
        <v>277</v>
      </c>
      <c r="O217" s="104">
        <f t="shared" si="32"/>
        <v>3880</v>
      </c>
      <c r="P217" s="104">
        <f t="shared" si="32"/>
        <v>150</v>
      </c>
      <c r="Q217" s="104">
        <f t="shared" si="32"/>
        <v>10244</v>
      </c>
      <c r="R217" s="104">
        <f t="shared" si="32"/>
        <v>821</v>
      </c>
      <c r="S217" s="104">
        <f t="shared" si="32"/>
        <v>922</v>
      </c>
      <c r="T217" s="104">
        <f t="shared" si="32"/>
        <v>12137</v>
      </c>
      <c r="FO217" s="11"/>
      <c r="FP217" s="11"/>
      <c r="FQ217" s="11"/>
      <c r="FR217" s="11"/>
      <c r="FS217" s="11"/>
      <c r="FT217" s="11"/>
      <c r="FU217" s="11"/>
      <c r="FV217" s="11"/>
      <c r="FW217" s="11"/>
      <c r="FX217" s="11"/>
      <c r="FY217" s="11"/>
      <c r="FZ217" s="11"/>
      <c r="GA217" s="11"/>
      <c r="GB217" s="11"/>
      <c r="GC217" s="11"/>
      <c r="GD217" s="11"/>
      <c r="GE217" s="11"/>
      <c r="GF217" s="11"/>
      <c r="GG217" s="11"/>
      <c r="GH217" s="11"/>
      <c r="GI217" s="11"/>
      <c r="GJ217" s="11"/>
      <c r="GK217" s="11"/>
      <c r="GL217" s="11"/>
      <c r="GM217" s="11"/>
      <c r="GN217" s="11"/>
      <c r="GO217" s="11"/>
      <c r="GP217" s="11"/>
      <c r="GQ217" s="11"/>
      <c r="GR217" s="11"/>
      <c r="GS217" s="11"/>
      <c r="GT217" s="11"/>
      <c r="GU217" s="11"/>
      <c r="GV217" s="11"/>
      <c r="GW217" s="11"/>
      <c r="GX217" s="11"/>
      <c r="GY217" s="11"/>
      <c r="GZ217" s="11"/>
      <c r="HA217" s="11"/>
      <c r="HB217" s="11"/>
      <c r="HC217" s="11"/>
      <c r="HD217" s="11"/>
      <c r="HE217" s="11"/>
      <c r="HF217" s="11"/>
      <c r="HG217" s="11"/>
      <c r="HH217" s="11"/>
      <c r="HI217" s="11"/>
      <c r="HJ217" s="11"/>
      <c r="HK217" s="11"/>
      <c r="HL217" s="11"/>
      <c r="HM217" s="11"/>
      <c r="HN217" s="11"/>
      <c r="HO217" s="11"/>
      <c r="HP217" s="11"/>
    </row>
    <row r="218" s="7" customFormat="1" ht="49.5" customHeight="1" spans="1:182">
      <c r="A218" s="36"/>
      <c r="B218" s="37" t="s">
        <v>504</v>
      </c>
      <c r="C218" s="88"/>
      <c r="D218" s="88"/>
      <c r="E218" s="39"/>
      <c r="F218" s="40">
        <f>SUM(F219:F221)</f>
        <v>0</v>
      </c>
      <c r="G218" s="40">
        <f t="shared" ref="G218:T218" si="33">SUM(G219:G221)</f>
        <v>0</v>
      </c>
      <c r="H218" s="40">
        <f t="shared" si="33"/>
        <v>277</v>
      </c>
      <c r="I218" s="40">
        <f t="shared" si="33"/>
        <v>277</v>
      </c>
      <c r="J218" s="40">
        <f t="shared" si="33"/>
        <v>554</v>
      </c>
      <c r="K218" s="40">
        <f t="shared" si="33"/>
        <v>0</v>
      </c>
      <c r="L218" s="40">
        <f t="shared" si="33"/>
        <v>0</v>
      </c>
      <c r="M218" s="40">
        <f t="shared" si="33"/>
        <v>277</v>
      </c>
      <c r="N218" s="40">
        <f t="shared" si="33"/>
        <v>277</v>
      </c>
      <c r="O218" s="40">
        <f t="shared" si="33"/>
        <v>554</v>
      </c>
      <c r="P218" s="40">
        <f t="shared" si="33"/>
        <v>0</v>
      </c>
      <c r="Q218" s="40">
        <f t="shared" si="33"/>
        <v>0</v>
      </c>
      <c r="R218" s="40">
        <f t="shared" si="33"/>
        <v>0</v>
      </c>
      <c r="S218" s="40">
        <f t="shared" si="33"/>
        <v>208</v>
      </c>
      <c r="T218" s="40">
        <f t="shared" si="33"/>
        <v>208</v>
      </c>
      <c r="FO218" s="11"/>
      <c r="FP218" s="11"/>
      <c r="FQ218" s="11"/>
      <c r="FR218" s="11"/>
      <c r="FS218" s="11"/>
      <c r="FT218" s="11"/>
      <c r="FU218" s="11"/>
      <c r="FV218" s="11"/>
      <c r="FW218" s="11"/>
      <c r="FX218" s="11"/>
      <c r="FY218" s="11"/>
      <c r="FZ218" s="11"/>
    </row>
    <row r="219" s="4" customFormat="1" ht="49.5" customHeight="1" spans="1:182">
      <c r="A219" s="33"/>
      <c r="B219" s="31" t="s">
        <v>505</v>
      </c>
      <c r="C219" s="31" t="s">
        <v>506</v>
      </c>
      <c r="D219" s="31"/>
      <c r="E219" s="29"/>
      <c r="F219" s="30"/>
      <c r="G219" s="30"/>
      <c r="H219" s="30">
        <v>228</v>
      </c>
      <c r="I219" s="30">
        <v>228</v>
      </c>
      <c r="J219" s="30">
        <f t="shared" si="27"/>
        <v>456</v>
      </c>
      <c r="K219" s="30"/>
      <c r="L219" s="30"/>
      <c r="M219" s="30">
        <v>228</v>
      </c>
      <c r="N219" s="30">
        <v>228</v>
      </c>
      <c r="O219" s="30">
        <f>SUM(K219:N219)</f>
        <v>456</v>
      </c>
      <c r="P219" s="54"/>
      <c r="Q219" s="54"/>
      <c r="R219" s="54"/>
      <c r="S219" s="54"/>
      <c r="T219" s="30"/>
      <c r="FO219" s="10"/>
      <c r="FP219" s="10"/>
      <c r="FQ219" s="10"/>
      <c r="FR219" s="10"/>
      <c r="FS219" s="10"/>
      <c r="FT219" s="10"/>
      <c r="FU219" s="10"/>
      <c r="FV219" s="10"/>
      <c r="FW219" s="10"/>
      <c r="FX219" s="10"/>
      <c r="FY219" s="10"/>
      <c r="FZ219" s="10"/>
    </row>
    <row r="220" s="4" customFormat="1" ht="49.5" customHeight="1" spans="1:182">
      <c r="A220" s="33"/>
      <c r="B220" s="31" t="s">
        <v>507</v>
      </c>
      <c r="C220" s="31" t="s">
        <v>508</v>
      </c>
      <c r="D220" s="31"/>
      <c r="E220" s="29"/>
      <c r="F220" s="30"/>
      <c r="G220" s="30"/>
      <c r="H220" s="30">
        <v>49</v>
      </c>
      <c r="I220" s="30">
        <v>49</v>
      </c>
      <c r="J220" s="30">
        <f t="shared" si="27"/>
        <v>98</v>
      </c>
      <c r="K220" s="30"/>
      <c r="L220" s="30"/>
      <c r="M220" s="30">
        <v>49</v>
      </c>
      <c r="N220" s="30">
        <v>49</v>
      </c>
      <c r="O220" s="30">
        <f>SUM(K220:N220)</f>
        <v>98</v>
      </c>
      <c r="P220" s="54"/>
      <c r="Q220" s="54"/>
      <c r="R220" s="54"/>
      <c r="S220" s="54"/>
      <c r="T220" s="30"/>
      <c r="FO220" s="10"/>
      <c r="FP220" s="10"/>
      <c r="FQ220" s="10"/>
      <c r="FR220" s="10"/>
      <c r="FS220" s="10"/>
      <c r="FT220" s="10"/>
      <c r="FU220" s="10"/>
      <c r="FV220" s="10"/>
      <c r="FW220" s="10"/>
      <c r="FX220" s="10"/>
      <c r="FY220" s="10"/>
      <c r="FZ220" s="10"/>
    </row>
    <row r="221" s="4" customFormat="1" ht="49.5" customHeight="1" spans="1:182">
      <c r="A221" s="33"/>
      <c r="B221" s="31" t="s">
        <v>509</v>
      </c>
      <c r="C221" s="31" t="s">
        <v>510</v>
      </c>
      <c r="D221" s="31"/>
      <c r="E221" s="29" t="s">
        <v>511</v>
      </c>
      <c r="F221" s="30"/>
      <c r="G221" s="30"/>
      <c r="H221" s="30"/>
      <c r="I221" s="30"/>
      <c r="J221" s="30"/>
      <c r="K221" s="30"/>
      <c r="L221" s="30"/>
      <c r="M221" s="30"/>
      <c r="N221" s="30"/>
      <c r="O221" s="30"/>
      <c r="P221" s="54"/>
      <c r="Q221" s="54"/>
      <c r="R221" s="54"/>
      <c r="S221" s="54">
        <v>208</v>
      </c>
      <c r="T221" s="30">
        <v>208</v>
      </c>
      <c r="FO221" s="10"/>
      <c r="FP221" s="10"/>
      <c r="FQ221" s="10"/>
      <c r="FR221" s="10"/>
      <c r="FS221" s="10"/>
      <c r="FT221" s="10"/>
      <c r="FU221" s="10"/>
      <c r="FV221" s="10"/>
      <c r="FW221" s="10"/>
      <c r="FX221" s="10"/>
      <c r="FY221" s="10"/>
      <c r="FZ221" s="10"/>
    </row>
    <row r="222" s="7" customFormat="1" ht="49.5" customHeight="1" spans="1:182">
      <c r="A222" s="36"/>
      <c r="B222" s="37" t="s">
        <v>512</v>
      </c>
      <c r="C222" s="88"/>
      <c r="D222" s="88"/>
      <c r="E222" s="39"/>
      <c r="F222" s="40">
        <f>SUM(F223:F224)</f>
        <v>0</v>
      </c>
      <c r="G222" s="40">
        <f t="shared" ref="G222:T222" si="34">SUM(G223:G224)</f>
        <v>898</v>
      </c>
      <c r="H222" s="40">
        <f t="shared" si="34"/>
        <v>0</v>
      </c>
      <c r="I222" s="40">
        <f t="shared" si="34"/>
        <v>0</v>
      </c>
      <c r="J222" s="40">
        <f t="shared" si="34"/>
        <v>898</v>
      </c>
      <c r="K222" s="40">
        <f t="shared" si="34"/>
        <v>0</v>
      </c>
      <c r="L222" s="40">
        <f t="shared" si="34"/>
        <v>898</v>
      </c>
      <c r="M222" s="40">
        <f t="shared" si="34"/>
        <v>0</v>
      </c>
      <c r="N222" s="40">
        <f t="shared" si="34"/>
        <v>0</v>
      </c>
      <c r="O222" s="40">
        <f t="shared" si="34"/>
        <v>898</v>
      </c>
      <c r="P222" s="40">
        <f t="shared" si="34"/>
        <v>0</v>
      </c>
      <c r="Q222" s="40">
        <f t="shared" si="34"/>
        <v>1691</v>
      </c>
      <c r="R222" s="40">
        <f t="shared" si="34"/>
        <v>0</v>
      </c>
      <c r="S222" s="40">
        <f t="shared" si="34"/>
        <v>0</v>
      </c>
      <c r="T222" s="40">
        <f t="shared" si="34"/>
        <v>1691</v>
      </c>
      <c r="FO222" s="11"/>
      <c r="FP222" s="11"/>
      <c r="FQ222" s="11"/>
      <c r="FR222" s="11"/>
      <c r="FS222" s="11"/>
      <c r="FT222" s="11"/>
      <c r="FU222" s="11"/>
      <c r="FV222" s="11"/>
      <c r="FW222" s="11"/>
      <c r="FX222" s="11"/>
      <c r="FY222" s="11"/>
      <c r="FZ222" s="11"/>
    </row>
    <row r="223" s="4" customFormat="1" ht="49.5" customHeight="1" spans="1:224">
      <c r="A223" s="33"/>
      <c r="B223" s="31" t="s">
        <v>513</v>
      </c>
      <c r="C223" s="31" t="s">
        <v>514</v>
      </c>
      <c r="D223" s="31"/>
      <c r="E223" s="29" t="s">
        <v>515</v>
      </c>
      <c r="F223" s="30"/>
      <c r="G223" s="53">
        <v>898</v>
      </c>
      <c r="H223" s="30"/>
      <c r="I223" s="30"/>
      <c r="J223" s="30">
        <f t="shared" si="27"/>
        <v>898</v>
      </c>
      <c r="K223" s="30"/>
      <c r="L223" s="53">
        <v>898</v>
      </c>
      <c r="M223" s="30"/>
      <c r="N223" s="30"/>
      <c r="O223" s="30">
        <f>SUM(K223:N223)</f>
        <v>898</v>
      </c>
      <c r="P223" s="54"/>
      <c r="Q223" s="60">
        <v>898</v>
      </c>
      <c r="R223" s="54"/>
      <c r="S223" s="54"/>
      <c r="T223" s="30">
        <f>SUM(P223:S223)</f>
        <v>898</v>
      </c>
      <c r="FO223" s="10"/>
      <c r="FP223" s="10"/>
      <c r="FQ223" s="10"/>
      <c r="FR223" s="10"/>
      <c r="FS223" s="10"/>
      <c r="FT223" s="10"/>
      <c r="FU223" s="10"/>
      <c r="FV223" s="10"/>
      <c r="FW223" s="10"/>
      <c r="FX223" s="10"/>
      <c r="FY223" s="10"/>
      <c r="FZ223" s="10"/>
      <c r="GA223" s="10"/>
      <c r="GB223" s="10"/>
      <c r="GC223" s="10"/>
      <c r="GD223" s="10"/>
      <c r="GE223" s="10"/>
      <c r="GF223" s="10"/>
      <c r="GG223" s="10"/>
      <c r="GH223" s="10"/>
      <c r="GI223" s="10"/>
      <c r="GJ223" s="10"/>
      <c r="GK223" s="10"/>
      <c r="GL223" s="10"/>
      <c r="GM223" s="10"/>
      <c r="GN223" s="10"/>
      <c r="GO223" s="10"/>
      <c r="GP223" s="10"/>
      <c r="GQ223" s="10"/>
      <c r="GR223" s="10"/>
      <c r="GS223" s="10"/>
      <c r="GT223" s="10"/>
      <c r="GU223" s="10"/>
      <c r="GV223" s="10"/>
      <c r="GW223" s="10"/>
      <c r="GX223" s="10"/>
      <c r="GY223" s="10"/>
      <c r="GZ223" s="10"/>
      <c r="HA223" s="10"/>
      <c r="HB223" s="10"/>
      <c r="HC223" s="10"/>
      <c r="HD223" s="10"/>
      <c r="HE223" s="10"/>
      <c r="HF223" s="10"/>
      <c r="HG223" s="10"/>
      <c r="HH223" s="10"/>
      <c r="HI223" s="10"/>
      <c r="HJ223" s="10"/>
      <c r="HK223" s="10"/>
      <c r="HL223" s="10"/>
      <c r="HM223" s="10"/>
      <c r="HN223" s="10"/>
      <c r="HO223" s="10"/>
      <c r="HP223" s="10"/>
    </row>
    <row r="224" s="4" customFormat="1" ht="49.5" customHeight="1" spans="1:224">
      <c r="A224" s="33"/>
      <c r="B224" s="31" t="s">
        <v>516</v>
      </c>
      <c r="C224" s="31" t="s">
        <v>517</v>
      </c>
      <c r="D224" s="31" t="s">
        <v>518</v>
      </c>
      <c r="E224" s="29" t="s">
        <v>519</v>
      </c>
      <c r="F224" s="30"/>
      <c r="G224" s="53"/>
      <c r="H224" s="30"/>
      <c r="I224" s="30"/>
      <c r="J224" s="30"/>
      <c r="K224" s="30"/>
      <c r="L224" s="53"/>
      <c r="M224" s="30"/>
      <c r="N224" s="30"/>
      <c r="O224" s="30"/>
      <c r="P224" s="54"/>
      <c r="Q224" s="60">
        <v>793</v>
      </c>
      <c r="R224" s="54"/>
      <c r="S224" s="54"/>
      <c r="T224" s="30">
        <f>SUM(P224:S224)</f>
        <v>793</v>
      </c>
      <c r="FO224" s="10"/>
      <c r="FP224" s="10"/>
      <c r="FQ224" s="10"/>
      <c r="FR224" s="10"/>
      <c r="FS224" s="10"/>
      <c r="FT224" s="10"/>
      <c r="FU224" s="10"/>
      <c r="FV224" s="10"/>
      <c r="FW224" s="10"/>
      <c r="FX224" s="10"/>
      <c r="FY224" s="10"/>
      <c r="FZ224" s="10"/>
      <c r="GA224" s="10"/>
      <c r="GB224" s="10"/>
      <c r="GC224" s="10"/>
      <c r="GD224" s="10"/>
      <c r="GE224" s="10"/>
      <c r="GF224" s="10"/>
      <c r="GG224" s="10"/>
      <c r="GH224" s="10"/>
      <c r="GI224" s="10"/>
      <c r="GJ224" s="10"/>
      <c r="GK224" s="10"/>
      <c r="GL224" s="10"/>
      <c r="GM224" s="10"/>
      <c r="GN224" s="10"/>
      <c r="GO224" s="10"/>
      <c r="GP224" s="10"/>
      <c r="GQ224" s="10"/>
      <c r="GR224" s="10"/>
      <c r="GS224" s="10"/>
      <c r="GT224" s="10"/>
      <c r="GU224" s="10"/>
      <c r="GV224" s="10"/>
      <c r="GW224" s="10"/>
      <c r="GX224" s="10"/>
      <c r="GY224" s="10"/>
      <c r="GZ224" s="10"/>
      <c r="HA224" s="10"/>
      <c r="HB224" s="10"/>
      <c r="HC224" s="10"/>
      <c r="HD224" s="10"/>
      <c r="HE224" s="10"/>
      <c r="HF224" s="10"/>
      <c r="HG224" s="10"/>
      <c r="HH224" s="10"/>
      <c r="HI224" s="10"/>
      <c r="HJ224" s="10"/>
      <c r="HK224" s="10"/>
      <c r="HL224" s="10"/>
      <c r="HM224" s="10"/>
      <c r="HN224" s="10"/>
      <c r="HO224" s="10"/>
      <c r="HP224" s="10"/>
    </row>
    <row r="225" s="7" customFormat="1" ht="49.5" customHeight="1" spans="1:182">
      <c r="A225" s="36"/>
      <c r="B225" s="37" t="s">
        <v>520</v>
      </c>
      <c r="C225" s="88"/>
      <c r="D225" s="88"/>
      <c r="E225" s="39"/>
      <c r="F225" s="40">
        <f>SUM(F226:F227)</f>
        <v>0</v>
      </c>
      <c r="G225" s="40">
        <f t="shared" ref="G225:T225" si="35">SUM(G226:G227)</f>
        <v>750</v>
      </c>
      <c r="H225" s="40">
        <f t="shared" si="35"/>
        <v>0</v>
      </c>
      <c r="I225" s="40">
        <f t="shared" si="35"/>
        <v>0</v>
      </c>
      <c r="J225" s="40">
        <f t="shared" si="35"/>
        <v>750</v>
      </c>
      <c r="K225" s="40">
        <f t="shared" si="35"/>
        <v>0</v>
      </c>
      <c r="L225" s="40">
        <f t="shared" si="35"/>
        <v>750</v>
      </c>
      <c r="M225" s="40">
        <f t="shared" si="35"/>
        <v>0</v>
      </c>
      <c r="N225" s="40">
        <f t="shared" si="35"/>
        <v>0</v>
      </c>
      <c r="O225" s="40">
        <f t="shared" si="35"/>
        <v>750</v>
      </c>
      <c r="P225" s="40">
        <f t="shared" si="35"/>
        <v>0</v>
      </c>
      <c r="Q225" s="40">
        <f t="shared" si="35"/>
        <v>525</v>
      </c>
      <c r="R225" s="40">
        <f t="shared" si="35"/>
        <v>700</v>
      </c>
      <c r="S225" s="40">
        <f t="shared" si="35"/>
        <v>0</v>
      </c>
      <c r="T225" s="40">
        <f t="shared" si="35"/>
        <v>1225</v>
      </c>
      <c r="FO225" s="11"/>
      <c r="FP225" s="11"/>
      <c r="FQ225" s="11"/>
      <c r="FR225" s="11"/>
      <c r="FS225" s="11"/>
      <c r="FT225" s="11"/>
      <c r="FU225" s="11"/>
      <c r="FV225" s="11"/>
      <c r="FW225" s="11"/>
      <c r="FX225" s="11"/>
      <c r="FY225" s="11"/>
      <c r="FZ225" s="11"/>
    </row>
    <row r="226" s="4" customFormat="1" ht="49.5" customHeight="1" spans="1:182">
      <c r="A226" s="33"/>
      <c r="B226" s="31" t="s">
        <v>521</v>
      </c>
      <c r="C226" s="31" t="s">
        <v>522</v>
      </c>
      <c r="D226" s="29" t="s">
        <v>523</v>
      </c>
      <c r="E226" s="33"/>
      <c r="F226" s="30"/>
      <c r="G226" s="30">
        <v>750</v>
      </c>
      <c r="H226" s="30"/>
      <c r="I226" s="30"/>
      <c r="J226" s="30">
        <f t="shared" si="27"/>
        <v>750</v>
      </c>
      <c r="K226" s="30"/>
      <c r="L226" s="30">
        <v>750</v>
      </c>
      <c r="M226" s="30"/>
      <c r="N226" s="30"/>
      <c r="O226" s="30">
        <f>SUM(K226:N226)</f>
        <v>750</v>
      </c>
      <c r="P226" s="54"/>
      <c r="Q226" s="54">
        <v>525</v>
      </c>
      <c r="R226" s="54"/>
      <c r="S226" s="54"/>
      <c r="T226" s="30">
        <f>SUM(P226:S226)</f>
        <v>525</v>
      </c>
      <c r="FO226" s="10"/>
      <c r="FP226" s="10"/>
      <c r="FQ226" s="10"/>
      <c r="FR226" s="10"/>
      <c r="FS226" s="10"/>
      <c r="FT226" s="10"/>
      <c r="FU226" s="10"/>
      <c r="FV226" s="10"/>
      <c r="FW226" s="10"/>
      <c r="FX226" s="10"/>
      <c r="FY226" s="10"/>
      <c r="FZ226" s="10"/>
    </row>
    <row r="227" s="4" customFormat="1" ht="49.5" customHeight="1" spans="1:182">
      <c r="A227" s="33"/>
      <c r="B227" s="31" t="s">
        <v>524</v>
      </c>
      <c r="C227" s="31" t="s">
        <v>525</v>
      </c>
      <c r="D227" s="29" t="s">
        <v>526</v>
      </c>
      <c r="E227" s="33"/>
      <c r="F227" s="30"/>
      <c r="G227" s="30"/>
      <c r="H227" s="30"/>
      <c r="I227" s="30"/>
      <c r="J227" s="30"/>
      <c r="K227" s="30"/>
      <c r="L227" s="30"/>
      <c r="M227" s="30"/>
      <c r="N227" s="30"/>
      <c r="O227" s="30"/>
      <c r="P227" s="54"/>
      <c r="Q227" s="54"/>
      <c r="R227" s="54">
        <v>700</v>
      </c>
      <c r="S227" s="54"/>
      <c r="T227" s="30">
        <v>700</v>
      </c>
      <c r="FO227" s="10"/>
      <c r="FP227" s="10"/>
      <c r="FQ227" s="10"/>
      <c r="FR227" s="10"/>
      <c r="FS227" s="10"/>
      <c r="FT227" s="10"/>
      <c r="FU227" s="10"/>
      <c r="FV227" s="10"/>
      <c r="FW227" s="10"/>
      <c r="FX227" s="10"/>
      <c r="FY227" s="10"/>
      <c r="FZ227" s="10"/>
    </row>
    <row r="228" s="7" customFormat="1" ht="49.5" customHeight="1" spans="1:224">
      <c r="A228" s="36"/>
      <c r="B228" s="37" t="s">
        <v>527</v>
      </c>
      <c r="C228" s="88"/>
      <c r="D228" s="88"/>
      <c r="E228" s="39"/>
      <c r="F228" s="40">
        <f>SUM(F229:F232)</f>
        <v>0</v>
      </c>
      <c r="G228" s="40">
        <f t="shared" ref="G228:T228" si="36">SUM(G229:G232)</f>
        <v>1678</v>
      </c>
      <c r="H228" s="40">
        <f t="shared" si="36"/>
        <v>0</v>
      </c>
      <c r="I228" s="40">
        <f t="shared" si="36"/>
        <v>0</v>
      </c>
      <c r="J228" s="40">
        <f t="shared" si="36"/>
        <v>1678</v>
      </c>
      <c r="K228" s="40">
        <f t="shared" si="36"/>
        <v>0</v>
      </c>
      <c r="L228" s="40">
        <f t="shared" si="36"/>
        <v>1678</v>
      </c>
      <c r="M228" s="40">
        <f t="shared" si="36"/>
        <v>0</v>
      </c>
      <c r="N228" s="40">
        <f t="shared" si="36"/>
        <v>0</v>
      </c>
      <c r="O228" s="40">
        <f t="shared" si="36"/>
        <v>1678</v>
      </c>
      <c r="P228" s="40">
        <f t="shared" si="36"/>
        <v>0</v>
      </c>
      <c r="Q228" s="40">
        <f t="shared" si="36"/>
        <v>7938</v>
      </c>
      <c r="R228" s="40">
        <f t="shared" si="36"/>
        <v>0</v>
      </c>
      <c r="S228" s="40">
        <f t="shared" si="36"/>
        <v>300</v>
      </c>
      <c r="T228" s="40">
        <f t="shared" si="36"/>
        <v>8238</v>
      </c>
      <c r="FO228" s="11"/>
      <c r="FP228" s="11"/>
      <c r="FQ228" s="11"/>
      <c r="FR228" s="11"/>
      <c r="FS228" s="11"/>
      <c r="FT228" s="11"/>
      <c r="FU228" s="11"/>
      <c r="FV228" s="11"/>
      <c r="FW228" s="11"/>
      <c r="FX228" s="11"/>
      <c r="FY228" s="11"/>
      <c r="FZ228" s="11"/>
      <c r="GA228" s="11"/>
      <c r="GB228" s="11"/>
      <c r="GC228" s="11"/>
      <c r="GD228" s="11"/>
      <c r="GE228" s="11"/>
      <c r="GF228" s="11"/>
      <c r="GG228" s="11"/>
      <c r="GH228" s="11"/>
      <c r="GI228" s="11"/>
      <c r="GJ228" s="11"/>
      <c r="GK228" s="11"/>
      <c r="GL228" s="11"/>
      <c r="GM228" s="11"/>
      <c r="GN228" s="11"/>
      <c r="GO228" s="11"/>
      <c r="GP228" s="11"/>
      <c r="GQ228" s="11"/>
      <c r="GR228" s="11"/>
      <c r="GS228" s="11"/>
      <c r="GT228" s="11"/>
      <c r="GU228" s="11"/>
      <c r="GV228" s="11"/>
      <c r="GW228" s="11"/>
      <c r="GX228" s="11"/>
      <c r="GY228" s="11"/>
      <c r="GZ228" s="11"/>
      <c r="HA228" s="11"/>
      <c r="HB228" s="11"/>
      <c r="HC228" s="11"/>
      <c r="HD228" s="11"/>
      <c r="HE228" s="11"/>
      <c r="HF228" s="11"/>
      <c r="HG228" s="11"/>
      <c r="HH228" s="11"/>
      <c r="HI228" s="11"/>
      <c r="HJ228" s="11"/>
      <c r="HK228" s="11"/>
      <c r="HL228" s="11"/>
      <c r="HM228" s="11"/>
      <c r="HN228" s="11"/>
      <c r="HO228" s="11"/>
      <c r="HP228" s="11"/>
    </row>
    <row r="229" s="12" customFormat="1" ht="49.5" customHeight="1" spans="1:224">
      <c r="A229" s="105"/>
      <c r="B229" s="87" t="s">
        <v>528</v>
      </c>
      <c r="C229" s="87" t="s">
        <v>529</v>
      </c>
      <c r="D229" s="87" t="s">
        <v>530</v>
      </c>
      <c r="E229" s="87" t="s">
        <v>531</v>
      </c>
      <c r="F229" s="106"/>
      <c r="G229" s="106">
        <v>1678</v>
      </c>
      <c r="H229" s="106"/>
      <c r="I229" s="106"/>
      <c r="J229" s="106">
        <f t="shared" ref="J229" si="37">SUM(F229:I229)</f>
        <v>1678</v>
      </c>
      <c r="K229" s="106"/>
      <c r="L229" s="106">
        <v>1678</v>
      </c>
      <c r="M229" s="106"/>
      <c r="N229" s="106"/>
      <c r="O229" s="106">
        <f t="shared" ref="O229" si="38">SUM(K229:N229)</f>
        <v>1678</v>
      </c>
      <c r="P229" s="118"/>
      <c r="Q229" s="118">
        <v>1678</v>
      </c>
      <c r="R229" s="118"/>
      <c r="S229" s="118"/>
      <c r="T229" s="106">
        <f>SUM(P229:S229)</f>
        <v>1678</v>
      </c>
      <c r="FO229" s="120"/>
      <c r="FP229" s="120"/>
      <c r="FQ229" s="120"/>
      <c r="FR229" s="120"/>
      <c r="FS229" s="120"/>
      <c r="FT229" s="120"/>
      <c r="FU229" s="120"/>
      <c r="FV229" s="120"/>
      <c r="FW229" s="120"/>
      <c r="FX229" s="120"/>
      <c r="FY229" s="120"/>
      <c r="FZ229" s="120"/>
      <c r="GA229" s="120"/>
      <c r="GB229" s="120"/>
      <c r="GC229" s="120"/>
      <c r="GD229" s="120"/>
      <c r="GE229" s="120"/>
      <c r="GF229" s="120"/>
      <c r="GG229" s="120"/>
      <c r="GH229" s="120"/>
      <c r="GI229" s="120"/>
      <c r="GJ229" s="120"/>
      <c r="GK229" s="120"/>
      <c r="GL229" s="120"/>
      <c r="GM229" s="120"/>
      <c r="GN229" s="120"/>
      <c r="GO229" s="120"/>
      <c r="GP229" s="120"/>
      <c r="GQ229" s="120"/>
      <c r="GR229" s="120"/>
      <c r="GS229" s="120"/>
      <c r="GT229" s="120"/>
      <c r="GU229" s="120"/>
      <c r="GV229" s="120"/>
      <c r="GW229" s="120"/>
      <c r="GX229" s="120"/>
      <c r="GY229" s="120"/>
      <c r="GZ229" s="120"/>
      <c r="HA229" s="120"/>
      <c r="HB229" s="120"/>
      <c r="HC229" s="120"/>
      <c r="HD229" s="120"/>
      <c r="HE229" s="120"/>
      <c r="HF229" s="120"/>
      <c r="HG229" s="120"/>
      <c r="HH229" s="120"/>
      <c r="HI229" s="120"/>
      <c r="HJ229" s="120"/>
      <c r="HK229" s="120"/>
      <c r="HL229" s="120"/>
      <c r="HM229" s="120"/>
      <c r="HN229" s="120"/>
      <c r="HO229" s="120"/>
      <c r="HP229" s="120"/>
    </row>
    <row r="230" s="12" customFormat="1" ht="49.5" customHeight="1" spans="1:224">
      <c r="A230" s="105"/>
      <c r="B230" s="87" t="s">
        <v>532</v>
      </c>
      <c r="C230" s="87" t="s">
        <v>533</v>
      </c>
      <c r="D230" s="87" t="s">
        <v>534</v>
      </c>
      <c r="E230" s="87" t="s">
        <v>535</v>
      </c>
      <c r="F230" s="106"/>
      <c r="G230" s="106"/>
      <c r="H230" s="106"/>
      <c r="I230" s="106"/>
      <c r="J230" s="106"/>
      <c r="K230" s="106"/>
      <c r="L230" s="106"/>
      <c r="M230" s="106"/>
      <c r="N230" s="106"/>
      <c r="O230" s="106"/>
      <c r="P230" s="118"/>
      <c r="Q230" s="118">
        <v>5034</v>
      </c>
      <c r="R230" s="118"/>
      <c r="S230" s="118"/>
      <c r="T230" s="119">
        <v>5034</v>
      </c>
      <c r="FO230" s="120"/>
      <c r="FP230" s="120"/>
      <c r="FQ230" s="120"/>
      <c r="FR230" s="120"/>
      <c r="FS230" s="120"/>
      <c r="FT230" s="120"/>
      <c r="FU230" s="120"/>
      <c r="FV230" s="120"/>
      <c r="FW230" s="120"/>
      <c r="FX230" s="120"/>
      <c r="FY230" s="120"/>
      <c r="FZ230" s="120"/>
      <c r="GA230" s="120"/>
      <c r="GB230" s="120"/>
      <c r="GC230" s="120"/>
      <c r="GD230" s="120"/>
      <c r="GE230" s="120"/>
      <c r="GF230" s="120"/>
      <c r="GG230" s="120"/>
      <c r="GH230" s="120"/>
      <c r="GI230" s="120"/>
      <c r="GJ230" s="120"/>
      <c r="GK230" s="120"/>
      <c r="GL230" s="120"/>
      <c r="GM230" s="120"/>
      <c r="GN230" s="120"/>
      <c r="GO230" s="120"/>
      <c r="GP230" s="120"/>
      <c r="GQ230" s="120"/>
      <c r="GR230" s="120"/>
      <c r="GS230" s="120"/>
      <c r="GT230" s="120"/>
      <c r="GU230" s="120"/>
      <c r="GV230" s="120"/>
      <c r="GW230" s="120"/>
      <c r="GX230" s="120"/>
      <c r="GY230" s="120"/>
      <c r="GZ230" s="120"/>
      <c r="HA230" s="120"/>
      <c r="HB230" s="120"/>
      <c r="HC230" s="120"/>
      <c r="HD230" s="120"/>
      <c r="HE230" s="120"/>
      <c r="HF230" s="120"/>
      <c r="HG230" s="120"/>
      <c r="HH230" s="120"/>
      <c r="HI230" s="120"/>
      <c r="HJ230" s="120"/>
      <c r="HK230" s="120"/>
      <c r="HL230" s="120"/>
      <c r="HM230" s="120"/>
      <c r="HN230" s="120"/>
      <c r="HO230" s="120"/>
      <c r="HP230" s="120"/>
    </row>
    <row r="231" s="12" customFormat="1" ht="49.5" customHeight="1" spans="1:224">
      <c r="A231" s="105"/>
      <c r="B231" s="87" t="s">
        <v>536</v>
      </c>
      <c r="C231" s="87" t="s">
        <v>537</v>
      </c>
      <c r="D231" s="87" t="s">
        <v>538</v>
      </c>
      <c r="E231" s="87" t="s">
        <v>539</v>
      </c>
      <c r="F231" s="106"/>
      <c r="G231" s="106"/>
      <c r="H231" s="106"/>
      <c r="I231" s="106"/>
      <c r="J231" s="106"/>
      <c r="K231" s="106"/>
      <c r="L231" s="106"/>
      <c r="M231" s="106"/>
      <c r="N231" s="106"/>
      <c r="O231" s="106"/>
      <c r="P231" s="118"/>
      <c r="Q231" s="118">
        <v>1202</v>
      </c>
      <c r="R231" s="118"/>
      <c r="S231" s="118">
        <v>300</v>
      </c>
      <c r="T231" s="118">
        <v>1502</v>
      </c>
      <c r="FO231" s="120"/>
      <c r="FP231" s="120"/>
      <c r="FQ231" s="120"/>
      <c r="FR231" s="120"/>
      <c r="FS231" s="120"/>
      <c r="FT231" s="120"/>
      <c r="FU231" s="120"/>
      <c r="FV231" s="120"/>
      <c r="FW231" s="120"/>
      <c r="FX231" s="120"/>
      <c r="FY231" s="120"/>
      <c r="FZ231" s="120"/>
      <c r="GA231" s="120"/>
      <c r="GB231" s="120"/>
      <c r="GC231" s="120"/>
      <c r="GD231" s="120"/>
      <c r="GE231" s="120"/>
      <c r="GF231" s="120"/>
      <c r="GG231" s="120"/>
      <c r="GH231" s="120"/>
      <c r="GI231" s="120"/>
      <c r="GJ231" s="120"/>
      <c r="GK231" s="120"/>
      <c r="GL231" s="120"/>
      <c r="GM231" s="120"/>
      <c r="GN231" s="120"/>
      <c r="GO231" s="120"/>
      <c r="GP231" s="120"/>
      <c r="GQ231" s="120"/>
      <c r="GR231" s="120"/>
      <c r="GS231" s="120"/>
      <c r="GT231" s="120"/>
      <c r="GU231" s="120"/>
      <c r="GV231" s="120"/>
      <c r="GW231" s="120"/>
      <c r="GX231" s="120"/>
      <c r="GY231" s="120"/>
      <c r="GZ231" s="120"/>
      <c r="HA231" s="120"/>
      <c r="HB231" s="120"/>
      <c r="HC231" s="120"/>
      <c r="HD231" s="120"/>
      <c r="HE231" s="120"/>
      <c r="HF231" s="120"/>
      <c r="HG231" s="120"/>
      <c r="HH231" s="120"/>
      <c r="HI231" s="120"/>
      <c r="HJ231" s="120"/>
      <c r="HK231" s="120"/>
      <c r="HL231" s="120"/>
      <c r="HM231" s="120"/>
      <c r="HN231" s="120"/>
      <c r="HO231" s="120"/>
      <c r="HP231" s="120"/>
    </row>
    <row r="232" s="12" customFormat="1" ht="49.5" customHeight="1" spans="1:224">
      <c r="A232" s="105"/>
      <c r="B232" s="87" t="s">
        <v>540</v>
      </c>
      <c r="C232" s="87" t="s">
        <v>541</v>
      </c>
      <c r="D232" s="87" t="s">
        <v>542</v>
      </c>
      <c r="E232" s="87" t="s">
        <v>543</v>
      </c>
      <c r="F232" s="106"/>
      <c r="G232" s="106"/>
      <c r="H232" s="106"/>
      <c r="I232" s="106"/>
      <c r="J232" s="106"/>
      <c r="K232" s="106"/>
      <c r="L232" s="106"/>
      <c r="M232" s="106"/>
      <c r="N232" s="106"/>
      <c r="O232" s="106"/>
      <c r="P232" s="118"/>
      <c r="Q232" s="118">
        <v>24</v>
      </c>
      <c r="R232" s="118"/>
      <c r="S232" s="118"/>
      <c r="T232" s="118">
        <v>24</v>
      </c>
      <c r="FO232" s="120"/>
      <c r="FP232" s="120"/>
      <c r="FQ232" s="120"/>
      <c r="FR232" s="120"/>
      <c r="FS232" s="120"/>
      <c r="FT232" s="120"/>
      <c r="FU232" s="120"/>
      <c r="FV232" s="120"/>
      <c r="FW232" s="120"/>
      <c r="FX232" s="120"/>
      <c r="FY232" s="120"/>
      <c r="FZ232" s="120"/>
      <c r="GA232" s="120"/>
      <c r="GB232" s="120"/>
      <c r="GC232" s="120"/>
      <c r="GD232" s="120"/>
      <c r="GE232" s="120"/>
      <c r="GF232" s="120"/>
      <c r="GG232" s="120"/>
      <c r="GH232" s="120"/>
      <c r="GI232" s="120"/>
      <c r="GJ232" s="120"/>
      <c r="GK232" s="120"/>
      <c r="GL232" s="120"/>
      <c r="GM232" s="120"/>
      <c r="GN232" s="120"/>
      <c r="GO232" s="120"/>
      <c r="GP232" s="120"/>
      <c r="GQ232" s="120"/>
      <c r="GR232" s="120"/>
      <c r="GS232" s="120"/>
      <c r="GT232" s="120"/>
      <c r="GU232" s="120"/>
      <c r="GV232" s="120"/>
      <c r="GW232" s="120"/>
      <c r="GX232" s="120"/>
      <c r="GY232" s="120"/>
      <c r="GZ232" s="120"/>
      <c r="HA232" s="120"/>
      <c r="HB232" s="120"/>
      <c r="HC232" s="120"/>
      <c r="HD232" s="120"/>
      <c r="HE232" s="120"/>
      <c r="HF232" s="120"/>
      <c r="HG232" s="120"/>
      <c r="HH232" s="120"/>
      <c r="HI232" s="120"/>
      <c r="HJ232" s="120"/>
      <c r="HK232" s="120"/>
      <c r="HL232" s="120"/>
      <c r="HM232" s="120"/>
      <c r="HN232" s="120"/>
      <c r="HO232" s="120"/>
      <c r="HP232" s="120"/>
    </row>
    <row r="233" s="11" customFormat="1" ht="49.5" customHeight="1" spans="1:170">
      <c r="A233" s="36"/>
      <c r="B233" s="37" t="s">
        <v>544</v>
      </c>
      <c r="C233" s="39"/>
      <c r="D233" s="108"/>
      <c r="E233" s="108"/>
      <c r="F233" s="108"/>
      <c r="G233" s="108"/>
      <c r="H233" s="108"/>
      <c r="I233" s="108"/>
      <c r="J233" s="108"/>
      <c r="K233" s="108"/>
      <c r="L233" s="108"/>
      <c r="M233" s="108"/>
      <c r="N233" s="108"/>
      <c r="O233" s="108"/>
      <c r="P233" s="108">
        <f t="shared" ref="P233:T233" si="39">SUM(P234:P236)</f>
        <v>150</v>
      </c>
      <c r="Q233" s="108">
        <f t="shared" si="39"/>
        <v>90</v>
      </c>
      <c r="R233" s="108">
        <f t="shared" si="39"/>
        <v>121</v>
      </c>
      <c r="S233" s="108">
        <f t="shared" si="39"/>
        <v>414</v>
      </c>
      <c r="T233" s="108">
        <f t="shared" si="39"/>
        <v>775</v>
      </c>
      <c r="U233" s="7"/>
      <c r="V233" s="7"/>
      <c r="W233" s="7"/>
      <c r="X233" s="7"/>
      <c r="Y233" s="7"/>
      <c r="Z233" s="7"/>
      <c r="AA233" s="7"/>
      <c r="AB233" s="7"/>
      <c r="AC233" s="7"/>
      <c r="AD233" s="7"/>
      <c r="AE233" s="7"/>
      <c r="AF233" s="7"/>
      <c r="AG233" s="7"/>
      <c r="AH233" s="7"/>
      <c r="AI233" s="7"/>
      <c r="AJ233" s="7"/>
      <c r="AK233" s="7"/>
      <c r="AL233" s="7"/>
      <c r="AM233" s="7"/>
      <c r="AN233" s="7"/>
      <c r="AO233" s="7"/>
      <c r="AP233" s="7"/>
      <c r="AQ233" s="7"/>
      <c r="AR233" s="7"/>
      <c r="AS233" s="7"/>
      <c r="AT233" s="7"/>
      <c r="AU233" s="7"/>
      <c r="AV233" s="7"/>
      <c r="AW233" s="7"/>
      <c r="AX233" s="7"/>
      <c r="AY233" s="7"/>
      <c r="AZ233" s="7"/>
      <c r="BA233" s="7"/>
      <c r="BB233" s="7"/>
      <c r="BC233" s="7"/>
      <c r="BD233" s="7"/>
      <c r="BE233" s="7"/>
      <c r="BF233" s="7"/>
      <c r="BG233" s="7"/>
      <c r="BH233" s="7"/>
      <c r="BI233" s="7"/>
      <c r="BJ233" s="7"/>
      <c r="BK233" s="7"/>
      <c r="BL233" s="7"/>
      <c r="BM233" s="7"/>
      <c r="BN233" s="7"/>
      <c r="BO233" s="7"/>
      <c r="BP233" s="7"/>
      <c r="BQ233" s="7"/>
      <c r="BR233" s="7"/>
      <c r="BS233" s="7"/>
      <c r="BT233" s="7"/>
      <c r="BU233" s="7"/>
      <c r="BV233" s="7"/>
      <c r="BW233" s="7"/>
      <c r="BX233" s="7"/>
      <c r="BY233" s="7"/>
      <c r="BZ233" s="7"/>
      <c r="CA233" s="7"/>
      <c r="CB233" s="7"/>
      <c r="CC233" s="7"/>
      <c r="CD233" s="7"/>
      <c r="CE233" s="7"/>
      <c r="CF233" s="7"/>
      <c r="CG233" s="7"/>
      <c r="CH233" s="7"/>
      <c r="CI233" s="7"/>
      <c r="CJ233" s="7"/>
      <c r="CK233" s="7"/>
      <c r="CL233" s="7"/>
      <c r="CM233" s="7"/>
      <c r="CN233" s="7"/>
      <c r="CO233" s="7"/>
      <c r="CP233" s="7"/>
      <c r="CQ233" s="7"/>
      <c r="CR233" s="7"/>
      <c r="CS233" s="7"/>
      <c r="CT233" s="7"/>
      <c r="CU233" s="7"/>
      <c r="CV233" s="7"/>
      <c r="CW233" s="7"/>
      <c r="CX233" s="7"/>
      <c r="CY233" s="7"/>
      <c r="CZ233" s="7"/>
      <c r="DA233" s="7"/>
      <c r="DB233" s="7"/>
      <c r="DC233" s="7"/>
      <c r="DD233" s="7"/>
      <c r="DE233" s="7"/>
      <c r="DF233" s="7"/>
      <c r="DG233" s="7"/>
      <c r="DH233" s="7"/>
      <c r="DI233" s="7"/>
      <c r="DJ233" s="7"/>
      <c r="DK233" s="7"/>
      <c r="DL233" s="7"/>
      <c r="DM233" s="7"/>
      <c r="DN233" s="7"/>
      <c r="DO233" s="7"/>
      <c r="DP233" s="7"/>
      <c r="DQ233" s="7"/>
      <c r="DR233" s="7"/>
      <c r="DS233" s="7"/>
      <c r="DT233" s="7"/>
      <c r="DU233" s="7"/>
      <c r="DV233" s="7"/>
      <c r="DW233" s="7"/>
      <c r="DX233" s="7"/>
      <c r="DY233" s="7"/>
      <c r="DZ233" s="7"/>
      <c r="EA233" s="7"/>
      <c r="EB233" s="7"/>
      <c r="EC233" s="7"/>
      <c r="ED233" s="7"/>
      <c r="EE233" s="7"/>
      <c r="EF233" s="7"/>
      <c r="EG233" s="7"/>
      <c r="EH233" s="7"/>
      <c r="EI233" s="7"/>
      <c r="EJ233" s="7"/>
      <c r="EK233" s="7"/>
      <c r="EL233" s="7"/>
      <c r="EM233" s="7"/>
      <c r="EN233" s="7"/>
      <c r="EO233" s="7"/>
      <c r="EP233" s="7"/>
      <c r="EQ233" s="7"/>
      <c r="ER233" s="7"/>
      <c r="ES233" s="7"/>
      <c r="ET233" s="7"/>
      <c r="EU233" s="7"/>
      <c r="EV233" s="7"/>
      <c r="EW233" s="7"/>
      <c r="EX233" s="7"/>
      <c r="EY233" s="7"/>
      <c r="EZ233" s="7"/>
      <c r="FA233" s="7"/>
      <c r="FB233" s="7"/>
      <c r="FC233" s="7"/>
      <c r="FD233" s="7"/>
      <c r="FE233" s="7"/>
      <c r="FF233" s="7"/>
      <c r="FG233" s="7"/>
      <c r="FH233" s="7"/>
      <c r="FI233" s="7"/>
      <c r="FJ233" s="7"/>
      <c r="FK233" s="7"/>
      <c r="FL233" s="7"/>
      <c r="FM233" s="7"/>
      <c r="FN233" s="7"/>
    </row>
    <row r="234" s="10" customFormat="1" ht="49.5" customHeight="1" spans="1:170">
      <c r="A234" s="105"/>
      <c r="B234" s="87" t="s">
        <v>545</v>
      </c>
      <c r="C234" s="87" t="s">
        <v>546</v>
      </c>
      <c r="D234" s="87" t="s">
        <v>547</v>
      </c>
      <c r="E234" s="87" t="s">
        <v>548</v>
      </c>
      <c r="F234" s="109"/>
      <c r="G234" s="109"/>
      <c r="H234" s="106"/>
      <c r="I234" s="109"/>
      <c r="J234" s="106"/>
      <c r="K234" s="109"/>
      <c r="L234" s="109"/>
      <c r="M234" s="109"/>
      <c r="N234" s="109"/>
      <c r="O234" s="106"/>
      <c r="P234" s="87"/>
      <c r="Q234" s="87"/>
      <c r="R234" s="106">
        <v>121</v>
      </c>
      <c r="S234" s="87">
        <v>174</v>
      </c>
      <c r="T234" s="106">
        <f>SUM(P234:S234)</f>
        <v>295</v>
      </c>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c r="BH234" s="4"/>
      <c r="BI234" s="4"/>
      <c r="BJ234" s="4"/>
      <c r="BK234" s="4"/>
      <c r="BL234" s="4"/>
      <c r="BM234" s="4"/>
      <c r="BN234" s="4"/>
      <c r="BO234" s="4"/>
      <c r="BP234" s="4"/>
      <c r="BQ234" s="4"/>
      <c r="BR234" s="4"/>
      <c r="BS234" s="4"/>
      <c r="BT234" s="4"/>
      <c r="BU234" s="4"/>
      <c r="BV234" s="4"/>
      <c r="BW234" s="4"/>
      <c r="BX234" s="4"/>
      <c r="BY234" s="4"/>
      <c r="BZ234" s="4"/>
      <c r="CA234" s="4"/>
      <c r="CB234" s="4"/>
      <c r="CC234" s="4"/>
      <c r="CD234" s="4"/>
      <c r="CE234" s="4"/>
      <c r="CF234" s="4"/>
      <c r="CG234" s="4"/>
      <c r="CH234" s="4"/>
      <c r="CI234" s="4"/>
      <c r="CJ234" s="4"/>
      <c r="CK234" s="4"/>
      <c r="CL234" s="4"/>
      <c r="CM234" s="4"/>
      <c r="CN234" s="4"/>
      <c r="CO234" s="4"/>
      <c r="CP234" s="4"/>
      <c r="CQ234" s="4"/>
      <c r="CR234" s="4"/>
      <c r="CS234" s="4"/>
      <c r="CT234" s="4"/>
      <c r="CU234" s="4"/>
      <c r="CV234" s="4"/>
      <c r="CW234" s="4"/>
      <c r="CX234" s="4"/>
      <c r="CY234" s="4"/>
      <c r="CZ234" s="4"/>
      <c r="DA234" s="4"/>
      <c r="DB234" s="4"/>
      <c r="DC234" s="4"/>
      <c r="DD234" s="4"/>
      <c r="DE234" s="4"/>
      <c r="DF234" s="4"/>
      <c r="DG234" s="4"/>
      <c r="DH234" s="4"/>
      <c r="DI234" s="4"/>
      <c r="DJ234" s="4"/>
      <c r="DK234" s="4"/>
      <c r="DL234" s="4"/>
      <c r="DM234" s="4"/>
      <c r="DN234" s="4"/>
      <c r="DO234" s="4"/>
      <c r="DP234" s="4"/>
      <c r="DQ234" s="4"/>
      <c r="DR234" s="4"/>
      <c r="DS234" s="4"/>
      <c r="DT234" s="4"/>
      <c r="DU234" s="4"/>
      <c r="DV234" s="4"/>
      <c r="DW234" s="4"/>
      <c r="DX234" s="4"/>
      <c r="DY234" s="4"/>
      <c r="DZ234" s="4"/>
      <c r="EA234" s="4"/>
      <c r="EB234" s="4"/>
      <c r="EC234" s="4"/>
      <c r="ED234" s="4"/>
      <c r="EE234" s="4"/>
      <c r="EF234" s="4"/>
      <c r="EG234" s="4"/>
      <c r="EH234" s="4"/>
      <c r="EI234" s="4"/>
      <c r="EJ234" s="4"/>
      <c r="EK234" s="4"/>
      <c r="EL234" s="4"/>
      <c r="EM234" s="4"/>
      <c r="EN234" s="4"/>
      <c r="EO234" s="4"/>
      <c r="EP234" s="4"/>
      <c r="EQ234" s="4"/>
      <c r="ER234" s="4"/>
      <c r="ES234" s="4"/>
      <c r="ET234" s="4"/>
      <c r="EU234" s="4"/>
      <c r="EV234" s="4"/>
      <c r="EW234" s="4"/>
      <c r="EX234" s="4"/>
      <c r="EY234" s="4"/>
      <c r="EZ234" s="4"/>
      <c r="FA234" s="4"/>
      <c r="FB234" s="4"/>
      <c r="FC234" s="4"/>
      <c r="FD234" s="4"/>
      <c r="FE234" s="4"/>
      <c r="FF234" s="4"/>
      <c r="FG234" s="4"/>
      <c r="FH234" s="4"/>
      <c r="FI234" s="4"/>
      <c r="FJ234" s="4"/>
      <c r="FK234" s="4"/>
      <c r="FL234" s="4"/>
      <c r="FM234" s="4"/>
      <c r="FN234" s="4"/>
    </row>
    <row r="235" s="10" customFormat="1" ht="49.5" customHeight="1" spans="1:170">
      <c r="A235" s="105"/>
      <c r="B235" s="87" t="s">
        <v>549</v>
      </c>
      <c r="C235" s="87" t="s">
        <v>550</v>
      </c>
      <c r="D235" s="87"/>
      <c r="E235" s="87" t="s">
        <v>551</v>
      </c>
      <c r="F235" s="109"/>
      <c r="G235" s="109"/>
      <c r="H235" s="109"/>
      <c r="I235" s="106"/>
      <c r="J235" s="106"/>
      <c r="K235" s="109"/>
      <c r="L235" s="109"/>
      <c r="M235" s="109"/>
      <c r="N235" s="109"/>
      <c r="O235" s="106"/>
      <c r="P235" s="87"/>
      <c r="Q235" s="87"/>
      <c r="R235" s="106"/>
      <c r="S235" s="106">
        <v>240</v>
      </c>
      <c r="T235" s="106">
        <v>240</v>
      </c>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c r="BF235" s="4"/>
      <c r="BG235" s="4"/>
      <c r="BH235" s="4"/>
      <c r="BI235" s="4"/>
      <c r="BJ235" s="4"/>
      <c r="BK235" s="4"/>
      <c r="BL235" s="4"/>
      <c r="BM235" s="4"/>
      <c r="BN235" s="4"/>
      <c r="BO235" s="4"/>
      <c r="BP235" s="4"/>
      <c r="BQ235" s="4"/>
      <c r="BR235" s="4"/>
      <c r="BS235" s="4"/>
      <c r="BT235" s="4"/>
      <c r="BU235" s="4"/>
      <c r="BV235" s="4"/>
      <c r="BW235" s="4"/>
      <c r="BX235" s="4"/>
      <c r="BY235" s="4"/>
      <c r="BZ235" s="4"/>
      <c r="CA235" s="4"/>
      <c r="CB235" s="4"/>
      <c r="CC235" s="4"/>
      <c r="CD235" s="4"/>
      <c r="CE235" s="4"/>
      <c r="CF235" s="4"/>
      <c r="CG235" s="4"/>
      <c r="CH235" s="4"/>
      <c r="CI235" s="4"/>
      <c r="CJ235" s="4"/>
      <c r="CK235" s="4"/>
      <c r="CL235" s="4"/>
      <c r="CM235" s="4"/>
      <c r="CN235" s="4"/>
      <c r="CO235" s="4"/>
      <c r="CP235" s="4"/>
      <c r="CQ235" s="4"/>
      <c r="CR235" s="4"/>
      <c r="CS235" s="4"/>
      <c r="CT235" s="4"/>
      <c r="CU235" s="4"/>
      <c r="CV235" s="4"/>
      <c r="CW235" s="4"/>
      <c r="CX235" s="4"/>
      <c r="CY235" s="4"/>
      <c r="CZ235" s="4"/>
      <c r="DA235" s="4"/>
      <c r="DB235" s="4"/>
      <c r="DC235" s="4"/>
      <c r="DD235" s="4"/>
      <c r="DE235" s="4"/>
      <c r="DF235" s="4"/>
      <c r="DG235" s="4"/>
      <c r="DH235" s="4"/>
      <c r="DI235" s="4"/>
      <c r="DJ235" s="4"/>
      <c r="DK235" s="4"/>
      <c r="DL235" s="4"/>
      <c r="DM235" s="4"/>
      <c r="DN235" s="4"/>
      <c r="DO235" s="4"/>
      <c r="DP235" s="4"/>
      <c r="DQ235" s="4"/>
      <c r="DR235" s="4"/>
      <c r="DS235" s="4"/>
      <c r="DT235" s="4"/>
      <c r="DU235" s="4"/>
      <c r="DV235" s="4"/>
      <c r="DW235" s="4"/>
      <c r="DX235" s="4"/>
      <c r="DY235" s="4"/>
      <c r="DZ235" s="4"/>
      <c r="EA235" s="4"/>
      <c r="EB235" s="4"/>
      <c r="EC235" s="4"/>
      <c r="ED235" s="4"/>
      <c r="EE235" s="4"/>
      <c r="EF235" s="4"/>
      <c r="EG235" s="4"/>
      <c r="EH235" s="4"/>
      <c r="EI235" s="4"/>
      <c r="EJ235" s="4"/>
      <c r="EK235" s="4"/>
      <c r="EL235" s="4"/>
      <c r="EM235" s="4"/>
      <c r="EN235" s="4"/>
      <c r="EO235" s="4"/>
      <c r="EP235" s="4"/>
      <c r="EQ235" s="4"/>
      <c r="ER235" s="4"/>
      <c r="ES235" s="4"/>
      <c r="ET235" s="4"/>
      <c r="EU235" s="4"/>
      <c r="EV235" s="4"/>
      <c r="EW235" s="4"/>
      <c r="EX235" s="4"/>
      <c r="EY235" s="4"/>
      <c r="EZ235" s="4"/>
      <c r="FA235" s="4"/>
      <c r="FB235" s="4"/>
      <c r="FC235" s="4"/>
      <c r="FD235" s="4"/>
      <c r="FE235" s="4"/>
      <c r="FF235" s="4"/>
      <c r="FG235" s="4"/>
      <c r="FH235" s="4"/>
      <c r="FI235" s="4"/>
      <c r="FJ235" s="4"/>
      <c r="FK235" s="4"/>
      <c r="FL235" s="4"/>
      <c r="FM235" s="4"/>
      <c r="FN235" s="4"/>
    </row>
    <row r="236" ht="41.25" customHeight="1" spans="1:170">
      <c r="A236" s="110"/>
      <c r="B236" s="87" t="s">
        <v>552</v>
      </c>
      <c r="C236" s="87" t="s">
        <v>553</v>
      </c>
      <c r="D236" s="87" t="s">
        <v>554</v>
      </c>
      <c r="E236" s="111"/>
      <c r="F236" s="112"/>
      <c r="G236" s="112"/>
      <c r="H236" s="112"/>
      <c r="I236" s="112"/>
      <c r="J236" s="112"/>
      <c r="K236" s="112"/>
      <c r="L236" s="112"/>
      <c r="M236" s="112"/>
      <c r="N236" s="112"/>
      <c r="O236" s="112"/>
      <c r="P236" s="111">
        <v>150</v>
      </c>
      <c r="Q236" s="111">
        <v>90</v>
      </c>
      <c r="R236" s="111"/>
      <c r="S236" s="111"/>
      <c r="T236" s="106">
        <v>240</v>
      </c>
      <c r="U236" s="61"/>
      <c r="V236" s="61"/>
      <c r="W236" s="61"/>
      <c r="X236" s="61"/>
      <c r="Y236" s="61"/>
      <c r="Z236" s="61"/>
      <c r="AA236" s="61"/>
      <c r="AB236" s="61"/>
      <c r="AC236" s="61"/>
      <c r="AD236" s="61"/>
      <c r="AE236" s="61"/>
      <c r="AF236" s="61"/>
      <c r="AG236" s="61"/>
      <c r="AH236" s="61"/>
      <c r="AI236" s="61"/>
      <c r="AJ236" s="61"/>
      <c r="AK236" s="61"/>
      <c r="AL236" s="61"/>
      <c r="AM236" s="61"/>
      <c r="AN236" s="61"/>
      <c r="AO236" s="61"/>
      <c r="AP236" s="61"/>
      <c r="AQ236" s="61"/>
      <c r="AR236" s="61"/>
      <c r="AS236" s="61"/>
      <c r="AT236" s="61"/>
      <c r="AU236" s="61"/>
      <c r="AV236" s="61"/>
      <c r="AW236" s="61"/>
      <c r="AX236" s="61"/>
      <c r="AY236" s="61"/>
      <c r="AZ236" s="61"/>
      <c r="BA236" s="61"/>
      <c r="BB236" s="61"/>
      <c r="BC236" s="61"/>
      <c r="BD236" s="61"/>
      <c r="BE236" s="61"/>
      <c r="BF236" s="61"/>
      <c r="BG236" s="61"/>
      <c r="BH236" s="61"/>
      <c r="BI236" s="61"/>
      <c r="BJ236" s="61"/>
      <c r="BK236" s="61"/>
      <c r="BL236" s="61"/>
      <c r="BM236" s="61"/>
      <c r="BN236" s="61"/>
      <c r="BO236" s="61"/>
      <c r="BP236" s="61"/>
      <c r="BQ236" s="61"/>
      <c r="BR236" s="61"/>
      <c r="BS236" s="61"/>
      <c r="BT236" s="61"/>
      <c r="BU236" s="61"/>
      <c r="BV236" s="61"/>
      <c r="BW236" s="61"/>
      <c r="BX236" s="61"/>
      <c r="BY236" s="61"/>
      <c r="BZ236" s="61"/>
      <c r="CA236" s="61"/>
      <c r="CB236" s="61"/>
      <c r="CC236" s="61"/>
      <c r="CD236" s="61"/>
      <c r="CE236" s="61"/>
      <c r="CF236" s="61"/>
      <c r="CG236" s="61"/>
      <c r="CH236" s="61"/>
      <c r="CI236" s="61"/>
      <c r="CJ236" s="61"/>
      <c r="CK236" s="61"/>
      <c r="CL236" s="61"/>
      <c r="CM236" s="61"/>
      <c r="CN236" s="61"/>
      <c r="CO236" s="61"/>
      <c r="CP236" s="61"/>
      <c r="CQ236" s="61"/>
      <c r="CR236" s="61"/>
      <c r="CS236" s="61"/>
      <c r="CT236" s="61"/>
      <c r="CU236" s="61"/>
      <c r="CV236" s="61"/>
      <c r="CW236" s="61"/>
      <c r="CX236" s="61"/>
      <c r="CY236" s="61"/>
      <c r="CZ236" s="61"/>
      <c r="DA236" s="61"/>
      <c r="DB236" s="61"/>
      <c r="DC236" s="61"/>
      <c r="DD236" s="61"/>
      <c r="DE236" s="61"/>
      <c r="DF236" s="61"/>
      <c r="DG236" s="61"/>
      <c r="DH236" s="61"/>
      <c r="DI236" s="61"/>
      <c r="DJ236" s="61"/>
      <c r="DK236" s="61"/>
      <c r="DL236" s="61"/>
      <c r="DM236" s="61"/>
      <c r="DN236" s="61"/>
      <c r="DO236" s="61"/>
      <c r="DP236" s="61"/>
      <c r="DQ236" s="61"/>
      <c r="DR236" s="61"/>
      <c r="DS236" s="61"/>
      <c r="DT236" s="61"/>
      <c r="DU236" s="61"/>
      <c r="DV236" s="61"/>
      <c r="DW236" s="61"/>
      <c r="DX236" s="61"/>
      <c r="DY236" s="61"/>
      <c r="DZ236" s="61"/>
      <c r="EA236" s="61"/>
      <c r="EB236" s="61"/>
      <c r="EC236" s="61"/>
      <c r="ED236" s="61"/>
      <c r="EE236" s="61"/>
      <c r="EF236" s="61"/>
      <c r="EG236" s="61"/>
      <c r="EH236" s="61"/>
      <c r="EI236" s="61"/>
      <c r="EJ236" s="61"/>
      <c r="EK236" s="61"/>
      <c r="EL236" s="61"/>
      <c r="EM236" s="61"/>
      <c r="EN236" s="61"/>
      <c r="EO236" s="61"/>
      <c r="EP236" s="61"/>
      <c r="EQ236" s="61"/>
      <c r="ER236" s="61"/>
      <c r="ES236" s="61"/>
      <c r="ET236" s="61"/>
      <c r="EU236" s="61"/>
      <c r="EV236" s="61"/>
      <c r="EW236" s="61"/>
      <c r="EX236" s="61"/>
      <c r="EY236" s="61"/>
      <c r="EZ236" s="61"/>
      <c r="FA236" s="61"/>
      <c r="FB236" s="61"/>
      <c r="FC236" s="61"/>
      <c r="FD236" s="61"/>
      <c r="FE236" s="61"/>
      <c r="FF236" s="61"/>
      <c r="FG236" s="61"/>
      <c r="FH236" s="61"/>
      <c r="FI236" s="61"/>
      <c r="FJ236" s="61"/>
      <c r="FK236" s="61"/>
      <c r="FL236" s="61"/>
      <c r="FM236" s="61"/>
      <c r="FN236" s="61"/>
    </row>
    <row r="237" ht="25.5" spans="1:170">
      <c r="A237" s="113"/>
      <c r="B237" s="114"/>
      <c r="C237" s="115"/>
      <c r="D237" s="16"/>
      <c r="E237" s="116"/>
      <c r="F237" s="18"/>
      <c r="G237" s="18"/>
      <c r="H237" s="18"/>
      <c r="I237" s="18"/>
      <c r="J237" s="18"/>
      <c r="K237" s="18"/>
      <c r="L237" s="18"/>
      <c r="M237" s="18"/>
      <c r="N237" s="18"/>
      <c r="O237" s="18"/>
      <c r="P237" s="17"/>
      <c r="Q237" s="17"/>
      <c r="R237" s="17"/>
      <c r="S237" s="17"/>
      <c r="T237" s="17"/>
      <c r="U237" s="61"/>
      <c r="V237" s="61"/>
      <c r="W237" s="61"/>
      <c r="X237" s="61"/>
      <c r="Y237" s="61"/>
      <c r="Z237" s="61"/>
      <c r="AA237" s="61"/>
      <c r="AB237" s="61"/>
      <c r="AC237" s="61"/>
      <c r="AD237" s="61"/>
      <c r="AE237" s="61"/>
      <c r="AF237" s="61"/>
      <c r="AG237" s="61"/>
      <c r="AH237" s="61"/>
      <c r="AI237" s="61"/>
      <c r="AJ237" s="61"/>
      <c r="AK237" s="61"/>
      <c r="AL237" s="61"/>
      <c r="AM237" s="61"/>
      <c r="AN237" s="61"/>
      <c r="AO237" s="61"/>
      <c r="AP237" s="61"/>
      <c r="AQ237" s="61"/>
      <c r="AR237" s="61"/>
      <c r="AS237" s="61"/>
      <c r="AT237" s="61"/>
      <c r="AU237" s="61"/>
      <c r="AV237" s="61"/>
      <c r="AW237" s="61"/>
      <c r="AX237" s="61"/>
      <c r="AY237" s="61"/>
      <c r="AZ237" s="61"/>
      <c r="BA237" s="61"/>
      <c r="BB237" s="61"/>
      <c r="BC237" s="61"/>
      <c r="BD237" s="61"/>
      <c r="BE237" s="61"/>
      <c r="BF237" s="61"/>
      <c r="BG237" s="61"/>
      <c r="BH237" s="61"/>
      <c r="BI237" s="61"/>
      <c r="BJ237" s="61"/>
      <c r="BK237" s="61"/>
      <c r="BL237" s="61"/>
      <c r="BM237" s="61"/>
      <c r="BN237" s="61"/>
      <c r="BO237" s="61"/>
      <c r="BP237" s="61"/>
      <c r="BQ237" s="61"/>
      <c r="BR237" s="61"/>
      <c r="BS237" s="61"/>
      <c r="BT237" s="61"/>
      <c r="BU237" s="61"/>
      <c r="BV237" s="61"/>
      <c r="BW237" s="61"/>
      <c r="BX237" s="61"/>
      <c r="BY237" s="61"/>
      <c r="BZ237" s="61"/>
      <c r="CA237" s="61"/>
      <c r="CB237" s="61"/>
      <c r="CC237" s="61"/>
      <c r="CD237" s="61"/>
      <c r="CE237" s="61"/>
      <c r="CF237" s="61"/>
      <c r="CG237" s="61"/>
      <c r="CH237" s="61"/>
      <c r="CI237" s="61"/>
      <c r="CJ237" s="61"/>
      <c r="CK237" s="61"/>
      <c r="CL237" s="61"/>
      <c r="CM237" s="61"/>
      <c r="CN237" s="61"/>
      <c r="CO237" s="61"/>
      <c r="CP237" s="61"/>
      <c r="CQ237" s="61"/>
      <c r="CR237" s="61"/>
      <c r="CS237" s="61"/>
      <c r="CT237" s="61"/>
      <c r="CU237" s="61"/>
      <c r="CV237" s="61"/>
      <c r="CW237" s="61"/>
      <c r="CX237" s="61"/>
      <c r="CY237" s="61"/>
      <c r="CZ237" s="61"/>
      <c r="DA237" s="61"/>
      <c r="DB237" s="61"/>
      <c r="DC237" s="61"/>
      <c r="DD237" s="61"/>
      <c r="DE237" s="61"/>
      <c r="DF237" s="61"/>
      <c r="DG237" s="61"/>
      <c r="DH237" s="61"/>
      <c r="DI237" s="61"/>
      <c r="DJ237" s="61"/>
      <c r="DK237" s="61"/>
      <c r="DL237" s="61"/>
      <c r="DM237" s="61"/>
      <c r="DN237" s="61"/>
      <c r="DO237" s="61"/>
      <c r="DP237" s="61"/>
      <c r="DQ237" s="61"/>
      <c r="DR237" s="61"/>
      <c r="DS237" s="61"/>
      <c r="DT237" s="61"/>
      <c r="DU237" s="61"/>
      <c r="DV237" s="61"/>
      <c r="DW237" s="61"/>
      <c r="DX237" s="61"/>
      <c r="DY237" s="61"/>
      <c r="DZ237" s="61"/>
      <c r="EA237" s="61"/>
      <c r="EB237" s="61"/>
      <c r="EC237" s="61"/>
      <c r="ED237" s="61"/>
      <c r="EE237" s="61"/>
      <c r="EF237" s="61"/>
      <c r="EG237" s="61"/>
      <c r="EH237" s="61"/>
      <c r="EI237" s="61"/>
      <c r="EJ237" s="61"/>
      <c r="EK237" s="61"/>
      <c r="EL237" s="61"/>
      <c r="EM237" s="61"/>
      <c r="EN237" s="61"/>
      <c r="EO237" s="61"/>
      <c r="EP237" s="61"/>
      <c r="EQ237" s="61"/>
      <c r="ER237" s="61"/>
      <c r="ES237" s="61"/>
      <c r="ET237" s="61"/>
      <c r="EU237" s="61"/>
      <c r="EV237" s="61"/>
      <c r="EW237" s="61"/>
      <c r="EX237" s="61"/>
      <c r="EY237" s="61"/>
      <c r="EZ237" s="61"/>
      <c r="FA237" s="61"/>
      <c r="FB237" s="61"/>
      <c r="FC237" s="61"/>
      <c r="FD237" s="61"/>
      <c r="FE237" s="61"/>
      <c r="FF237" s="61"/>
      <c r="FG237" s="61"/>
      <c r="FH237" s="61"/>
      <c r="FI237" s="61"/>
      <c r="FJ237" s="61"/>
      <c r="FK237" s="61"/>
      <c r="FL237" s="61"/>
      <c r="FM237" s="61"/>
      <c r="FN237" s="61"/>
    </row>
  </sheetData>
  <mergeCells count="12">
    <mergeCell ref="A1:T1"/>
    <mergeCell ref="A4:B4"/>
    <mergeCell ref="H4:K4"/>
    <mergeCell ref="F5:J5"/>
    <mergeCell ref="K5:O5"/>
    <mergeCell ref="P5:T5"/>
    <mergeCell ref="A5:A7"/>
    <mergeCell ref="B5:B6"/>
    <mergeCell ref="B34:B35"/>
    <mergeCell ref="C5:C6"/>
    <mergeCell ref="D5:D6"/>
    <mergeCell ref="E5:E6"/>
  </mergeCells>
  <pageMargins left="0.708661417322835" right="0.708661417322835" top="0.748031496062992" bottom="0.748031496062992" header="0.31496062992126" footer="0.31496062992126"/>
  <pageSetup paperSize="8" scale="70" orientation="landscape" horizontalDpi="200" verticalDpi="200"/>
  <headerFooter>
    <oddFooter>&amp;C第 &amp;P 页，共 &amp;N 页</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11"/>
  <sheetViews>
    <sheetView workbookViewId="0">
      <selection activeCell="A1" sqref="A1"/>
    </sheetView>
  </sheetViews>
  <sheetFormatPr defaultColWidth="9.125" defaultRowHeight="13.5" outlineLevelCol="1"/>
  <sheetData>
    <row r="1" spans="2:2">
      <c r="B1" s="1" t="s">
        <v>555</v>
      </c>
    </row>
    <row r="2" spans="2:2">
      <c r="B2" s="1" t="s">
        <v>556</v>
      </c>
    </row>
    <row r="4" spans="2:2">
      <c r="B4" t="s">
        <v>557</v>
      </c>
    </row>
    <row r="5" spans="2:2">
      <c r="B5" s="2" t="s">
        <v>558</v>
      </c>
    </row>
    <row r="7" spans="2:2">
      <c r="B7" t="s">
        <v>559</v>
      </c>
    </row>
    <row r="8" spans="2:2">
      <c r="B8" s="2" t="s">
        <v>560</v>
      </c>
    </row>
    <row r="10" spans="2:2">
      <c r="B10" t="s">
        <v>561</v>
      </c>
    </row>
    <row r="11" spans="2:2">
      <c r="B11" s="2" t="s">
        <v>562</v>
      </c>
    </row>
  </sheetData>
  <hyperlinks>
    <hyperlink ref="B5" r:id="rId1" display="https://www.e-iceblue.com"/>
    <hyperlink ref="B8" r:id="rId2" display="mailto:support@e-iceblue.com"/>
    <hyperlink ref="B11" r:id="rId3" display="https://www.e-iceblue.com/Buy/Spire.XLS.html"/>
  </hyperlink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全</vt:lpstr>
      <vt:lpstr>Sheet3</vt:lpstr>
      <vt:lpstr>Evaluation Warning</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独角戏</cp:lastModifiedBy>
  <dcterms:created xsi:type="dcterms:W3CDTF">2006-09-14T19:21:00Z</dcterms:created>
  <dcterms:modified xsi:type="dcterms:W3CDTF">2024-11-14T01:50:32Z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3D1C8F9964024D5E8B639CCFAE6B5279_13</vt:lpwstr>
  </property>
  <property fmtid="{D5CDD505-2E9C-101B-9397-08002B2CF9AE}" pid="3" name="KSOProductBuildVer">
    <vt:lpwstr>2052-12.1.0.18608</vt:lpwstr>
  </property>
</Properties>
</file>